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90" activeTab="0"/>
  </bookViews>
  <sheets>
    <sheet name="Team Sport - Team Sheet" sheetId="1" r:id="rId1"/>
    <sheet name="Relay - Team Sheet" sheetId="2" r:id="rId2"/>
    <sheet name="Schools" sheetId="3" state="hidden" r:id="rId3"/>
  </sheets>
  <definedNames>
    <definedName name="District" localSheetId="0">'Team Sport - Team Sheet'!$T$151:$W$169</definedName>
    <definedName name="District">#REF!</definedName>
    <definedName name="Division" localSheetId="0">'Team Sport - Team Sheet'!$AE$94:$AE$98</definedName>
    <definedName name="Division">#REF!</definedName>
    <definedName name="Fax" localSheetId="0">'Team Sport - Team Sheet'!$T$151:$V$169</definedName>
    <definedName name="Fax">#REF!</definedName>
    <definedName name="Phone" localSheetId="0">'Team Sport - Team Sheet'!$T$151:$U$169</definedName>
    <definedName name="Phone">#REF!</definedName>
    <definedName name="_xlnm.Print_Area" localSheetId="1">'Relay - Team Sheet'!$C$12:$Q$151</definedName>
    <definedName name="RelaySports" localSheetId="1">'Relay - Team Sheet'!$BE$143:$BE$145</definedName>
    <definedName name="RelaySports">#REF!</definedName>
    <definedName name="Schools" localSheetId="0">'Team Sport - Team Sheet'!$T$151:$T$169</definedName>
    <definedName name="Schools">#REF!</definedName>
    <definedName name="Sex" localSheetId="0">'Team Sport - Team Sheet'!$AB$94:$AB$96</definedName>
    <definedName name="Sex">#REF!</definedName>
    <definedName name="Shirt" localSheetId="1">'Relay - Team Sheet'!$V$100:$Z$187</definedName>
    <definedName name="Shirt">#REF!</definedName>
    <definedName name="Sports" localSheetId="0">'Team Sport - Team Sheet'!$Y$118:$Y$131</definedName>
    <definedName name="Sports">#REF!</definedName>
  </definedNames>
  <calcPr fullCalcOnLoad="1"/>
</workbook>
</file>

<file path=xl/comments2.xml><?xml version="1.0" encoding="utf-8"?>
<comments xmlns="http://schemas.openxmlformats.org/spreadsheetml/2006/main">
  <authors>
    <author>Tim Zwar</author>
  </authors>
  <commentList>
    <comment ref="M283" authorId="0">
      <text>
        <r>
          <rPr>
            <b/>
            <sz val="10"/>
            <color indexed="18"/>
            <rFont val="Tahoma"/>
            <family val="2"/>
          </rPr>
          <t>Enter Dates of Birth in the format:
25/06/93</t>
        </r>
        <r>
          <rPr>
            <sz val="8"/>
            <rFont val="Tahoma"/>
            <family val="2"/>
          </rPr>
          <t xml:space="preserve">
</t>
        </r>
      </text>
    </comment>
    <comment ref="M126" authorId="0">
      <text>
        <r>
          <rPr>
            <b/>
            <sz val="10"/>
            <color indexed="18"/>
            <rFont val="Tahoma"/>
            <family val="2"/>
          </rPr>
          <t>Enter Dates of Birth in the format:
25/06/93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<sst xmlns="http://schemas.openxmlformats.org/spreadsheetml/2006/main" count="10117" uniqueCount="4988">
  <si>
    <t>SPORT:</t>
  </si>
  <si>
    <t>SCHOOL:</t>
  </si>
  <si>
    <t>UNIFORM COLOURS - TOP:</t>
  </si>
  <si>
    <r>
      <t>SOCKS:</t>
    </r>
    <r>
      <rPr>
        <sz val="9"/>
        <color indexed="8"/>
        <rFont val="Arial"/>
        <family val="2"/>
      </rPr>
      <t xml:space="preserve">  </t>
    </r>
  </si>
  <si>
    <t>[ THIS FORM SHOULD BE TYPED ]</t>
  </si>
  <si>
    <t>USE A SEPARATE TEAM SHEET FOR EACH TEAM.</t>
  </si>
  <si>
    <t>DAYS PRIOR TO THE FINALS OR COMPETITORS WILL BE INELIGIBLE TO COMPETE.</t>
  </si>
  <si>
    <t>FOR RACQUET SPORTS THE PLAYERS ARE TO BE LISTED IN THEIR SEEDED ORDER.</t>
  </si>
  <si>
    <t>Name</t>
  </si>
  <si>
    <t>Play</t>
  </si>
  <si>
    <t>Year</t>
  </si>
  <si>
    <t>Date</t>
  </si>
  <si>
    <t>No.</t>
  </si>
  <si>
    <t>Level</t>
  </si>
  <si>
    <t>of Birth</t>
  </si>
  <si>
    <t>I certify that according to school records, the students named above are eligible to play in the sections nominated.</t>
  </si>
  <si>
    <t>[ First Name &amp; Family Name ]</t>
  </si>
  <si>
    <t>Senior</t>
  </si>
  <si>
    <t>Intermediate</t>
  </si>
  <si>
    <t>Boys</t>
  </si>
  <si>
    <t>Girls</t>
  </si>
  <si>
    <t>Sport</t>
  </si>
  <si>
    <t>Section</t>
  </si>
  <si>
    <t>Sex</t>
  </si>
  <si>
    <t>School</t>
  </si>
  <si>
    <t>TEAM COACH:   (Full Name)</t>
  </si>
  <si>
    <t>Bairnsdale SC</t>
  </si>
  <si>
    <t>5152 6100</t>
  </si>
  <si>
    <t>5150 4801</t>
  </si>
  <si>
    <t>Bentleigh SC</t>
  </si>
  <si>
    <t>9579 1044</t>
  </si>
  <si>
    <t>9579 2720</t>
  </si>
  <si>
    <t>Berwick SC</t>
  </si>
  <si>
    <t>8768 1000    8768 1091</t>
  </si>
  <si>
    <t>9707 2533</t>
  </si>
  <si>
    <t>Brighton SC</t>
  </si>
  <si>
    <t>9592 7488</t>
  </si>
  <si>
    <t>9592 5724</t>
  </si>
  <si>
    <t>Cann River P-12 C</t>
  </si>
  <si>
    <t>5158 6245</t>
  </si>
  <si>
    <t>5158 6361</t>
  </si>
  <si>
    <t>Carrum Downs SC</t>
  </si>
  <si>
    <t>9788 9100</t>
  </si>
  <si>
    <t>9782 8422</t>
  </si>
  <si>
    <t>Carwatha C</t>
  </si>
  <si>
    <t>9795 5848</t>
  </si>
  <si>
    <t>9790 1712</t>
  </si>
  <si>
    <t>Chandler SC</t>
  </si>
  <si>
    <t>9798 1877</t>
  </si>
  <si>
    <t>9798 5196</t>
  </si>
  <si>
    <t>Cheltenham SC</t>
  </si>
  <si>
    <t>9555 5955</t>
  </si>
  <si>
    <t>9555 8617</t>
  </si>
  <si>
    <t>Cleeland SC</t>
  </si>
  <si>
    <t>8972 7200</t>
  </si>
  <si>
    <t>9791 3220</t>
  </si>
  <si>
    <t>Coomoora SC</t>
  </si>
  <si>
    <t>9798 6366</t>
  </si>
  <si>
    <t>9798 6212</t>
  </si>
  <si>
    <t>Cranbourne SC</t>
  </si>
  <si>
    <t>5996 3544</t>
  </si>
  <si>
    <t>5996 7878</t>
  </si>
  <si>
    <t>Dandenong HS</t>
  </si>
  <si>
    <t>9792 0561</t>
  </si>
  <si>
    <t>9706 8028</t>
  </si>
  <si>
    <t>Doveton SC</t>
  </si>
  <si>
    <t>9794 7700</t>
  </si>
  <si>
    <t>9791 2499</t>
  </si>
  <si>
    <t>Dromana SC</t>
  </si>
  <si>
    <t>5987 2805</t>
  </si>
  <si>
    <t>5981 4345</t>
  </si>
  <si>
    <t>Drouin SC</t>
  </si>
  <si>
    <t>5625 1002</t>
  </si>
  <si>
    <t>5625 1297</t>
  </si>
  <si>
    <t>Elisabeth Murdoch C</t>
  </si>
  <si>
    <t>9789 7188</t>
  </si>
  <si>
    <t>9789 1025</t>
  </si>
  <si>
    <t>Eumemmerring - Endeavour Hills</t>
  </si>
  <si>
    <t>9700 1333</t>
  </si>
  <si>
    <t>9700 5356</t>
  </si>
  <si>
    <t>Eumemmerring - Fountain Gate</t>
  </si>
  <si>
    <t>9796 6839</t>
  </si>
  <si>
    <t>9796 7401</t>
  </si>
  <si>
    <t>Eumemmerring - Gleneagles</t>
  </si>
  <si>
    <t>9708 1319</t>
  </si>
  <si>
    <t>9708 1324</t>
  </si>
  <si>
    <t>Eumemmerring - Hallam</t>
  </si>
  <si>
    <t>9703 1266</t>
  </si>
  <si>
    <t>9796 4727</t>
  </si>
  <si>
    <t>Frankston HS</t>
  </si>
  <si>
    <t>9783 7955</t>
  </si>
  <si>
    <t>9783 7689</t>
  </si>
  <si>
    <t>Hampton Park SC</t>
  </si>
  <si>
    <t>8795 9400</t>
  </si>
  <si>
    <t>8795 9455</t>
  </si>
  <si>
    <t>Heatherhill SC</t>
  </si>
  <si>
    <t>9546 4144</t>
  </si>
  <si>
    <t>9558 5761</t>
  </si>
  <si>
    <t>Kambrya C</t>
  </si>
  <si>
    <t>9702 6266</t>
  </si>
  <si>
    <t>9702 6277</t>
  </si>
  <si>
    <t>Karingal Park SC</t>
  </si>
  <si>
    <t>9789 4544</t>
  </si>
  <si>
    <t>9776 5211</t>
  </si>
  <si>
    <t>Kooweerup SC</t>
  </si>
  <si>
    <t>5997 1444</t>
  </si>
  <si>
    <t>5997 1304</t>
  </si>
  <si>
    <t>Korumburra SC</t>
  </si>
  <si>
    <t>5655 1566</t>
  </si>
  <si>
    <t>5655 2673</t>
  </si>
  <si>
    <t xml:space="preserve">Kurnai C - Churchill </t>
  </si>
  <si>
    <t>5122 1455</t>
  </si>
  <si>
    <t>5122 2765</t>
  </si>
  <si>
    <t xml:space="preserve">Kurnai C - Maryvale </t>
  </si>
  <si>
    <t>5134 1200</t>
  </si>
  <si>
    <t>5134 4372</t>
  </si>
  <si>
    <t>Kurnai C - Morwell   not tue</t>
  </si>
  <si>
    <t>5134 2977</t>
  </si>
  <si>
    <t>5133 9745</t>
  </si>
  <si>
    <t>Kurnai C - Morwell   not wed thur</t>
  </si>
  <si>
    <t>Kurnai C - Woolum Bellum</t>
  </si>
  <si>
    <t>5133 9323</t>
  </si>
  <si>
    <t>5133 9326</t>
  </si>
  <si>
    <t>Lakes Entrance SC</t>
  </si>
  <si>
    <t>5155 2988</t>
  </si>
  <si>
    <t>5155 2477</t>
  </si>
  <si>
    <t>Leongatha SC</t>
  </si>
  <si>
    <t>5662 2266</t>
  </si>
  <si>
    <t>5662 3422</t>
  </si>
  <si>
    <t>Lowanna C</t>
  </si>
  <si>
    <t>5127 7953</t>
  </si>
  <si>
    <t>Lyndhurst SC</t>
  </si>
  <si>
    <t>5996 0144</t>
  </si>
  <si>
    <t>5996 0401</t>
  </si>
  <si>
    <t>Maffra SC</t>
  </si>
  <si>
    <t>5147 1790</t>
  </si>
  <si>
    <t>5147 1364</t>
  </si>
  <si>
    <t>Mallacoota P-12 C</t>
  </si>
  <si>
    <t>5158 0254</t>
  </si>
  <si>
    <t>5158 0630</t>
  </si>
  <si>
    <t>McKinnon SC</t>
  </si>
  <si>
    <t>9578 0844</t>
  </si>
  <si>
    <t>9578 9253</t>
  </si>
  <si>
    <t>Mentone Girls' SC</t>
  </si>
  <si>
    <t>9581 5200    9581 5230</t>
  </si>
  <si>
    <t>9585 1012</t>
  </si>
  <si>
    <t>Mirboo North SC</t>
  </si>
  <si>
    <t>5668 1203</t>
  </si>
  <si>
    <t>5668 1806</t>
  </si>
  <si>
    <t>Monash SC</t>
  </si>
  <si>
    <t>9560 9477</t>
  </si>
  <si>
    <t>9561 1476</t>
  </si>
  <si>
    <t>Monterey SC</t>
  </si>
  <si>
    <t>9781 7700</t>
  </si>
  <si>
    <t>9781 7400</t>
  </si>
  <si>
    <t>Mordialloc C</t>
  </si>
  <si>
    <t>Mornington SC</t>
  </si>
  <si>
    <t>5975 6955</t>
  </si>
  <si>
    <t>5975 6402</t>
  </si>
  <si>
    <t>Mount Eliza SC</t>
  </si>
  <si>
    <t>9787 6288</t>
  </si>
  <si>
    <t>9787 9888</t>
  </si>
  <si>
    <t>Mount Erin SC</t>
  </si>
  <si>
    <t>5971 1606</t>
  </si>
  <si>
    <t>5971 1421</t>
  </si>
  <si>
    <t>Narre Warren South P-12 C</t>
  </si>
  <si>
    <t>9704 3333</t>
  </si>
  <si>
    <t>9704 3399</t>
  </si>
  <si>
    <t>Neerim District SC</t>
  </si>
  <si>
    <t>5628 1455</t>
  </si>
  <si>
    <t>5628 1629</t>
  </si>
  <si>
    <t>Noble Park SC</t>
  </si>
  <si>
    <t>9546 9066</t>
  </si>
  <si>
    <t>9562 4757</t>
  </si>
  <si>
    <t>Orbost SC</t>
  </si>
  <si>
    <t>5154 1084</t>
  </si>
  <si>
    <t>5154 2469</t>
  </si>
  <si>
    <t>Pakenham SC</t>
  </si>
  <si>
    <t>5941 1433</t>
  </si>
  <si>
    <t>5941 3581</t>
  </si>
  <si>
    <t>Parkdale SC</t>
  </si>
  <si>
    <t>9580 6311</t>
  </si>
  <si>
    <t>9587 3142</t>
  </si>
  <si>
    <t>Patterson River SC</t>
  </si>
  <si>
    <t>9786 9810</t>
  </si>
  <si>
    <t>Rosebud SC</t>
  </si>
  <si>
    <t>5986 8595</t>
  </si>
  <si>
    <t>5981 2276</t>
  </si>
  <si>
    <t>Sale C - Gutheridge</t>
  </si>
  <si>
    <t>5144 3711</t>
  </si>
  <si>
    <t>5143 1548</t>
  </si>
  <si>
    <t>Sale C - Macalister</t>
  </si>
  <si>
    <t>5144 1711</t>
  </si>
  <si>
    <t>5144 4557</t>
  </si>
  <si>
    <t xml:space="preserve">Sandringham C - Beaumaris </t>
  </si>
  <si>
    <t>9589 1820</t>
  </si>
  <si>
    <t>9589 2568</t>
  </si>
  <si>
    <t xml:space="preserve">Sandringham C - Highett </t>
  </si>
  <si>
    <t>9598 7044</t>
  </si>
  <si>
    <t>9598 5364</t>
  </si>
  <si>
    <t xml:space="preserve">Sandringham C - Sandringham </t>
  </si>
  <si>
    <t>9598 7788</t>
  </si>
  <si>
    <t>9598 8174</t>
  </si>
  <si>
    <t>South Gippsland SC</t>
  </si>
  <si>
    <t>5682 2066</t>
  </si>
  <si>
    <t>5682 2504</t>
  </si>
  <si>
    <t>South Oakleigh SC</t>
  </si>
  <si>
    <t>9579 2322</t>
  </si>
  <si>
    <t>9579 2946</t>
  </si>
  <si>
    <t>Springvale SC</t>
  </si>
  <si>
    <t>9546 8755</t>
  </si>
  <si>
    <t>9546 4362</t>
  </si>
  <si>
    <t>Swifts Creek SC</t>
  </si>
  <si>
    <t>5159 4366</t>
  </si>
  <si>
    <t>5159 4408</t>
  </si>
  <si>
    <t>Trafalgar HS</t>
  </si>
  <si>
    <t>5633 1733</t>
  </si>
  <si>
    <t>5633 2378</t>
  </si>
  <si>
    <t>Traralgon SC - East (Jnr)</t>
  </si>
  <si>
    <t>5174 8733</t>
  </si>
  <si>
    <t>5174 7126</t>
  </si>
  <si>
    <t>Traralgon SC - West (Snr)</t>
  </si>
  <si>
    <t>5176 2240</t>
  </si>
  <si>
    <t>5174 8475</t>
  </si>
  <si>
    <t>Warragul RC</t>
  </si>
  <si>
    <t>5622 0077</t>
  </si>
  <si>
    <t>5623 4473</t>
  </si>
  <si>
    <t>Westall SC</t>
  </si>
  <si>
    <t>9546 3233</t>
  </si>
  <si>
    <t>9547 5785</t>
  </si>
  <si>
    <t>Western Port SC</t>
  </si>
  <si>
    <t>5979 1577</t>
  </si>
  <si>
    <t>5979 3734</t>
  </si>
  <si>
    <t>Wonthaggi SC  (Jnr)</t>
  </si>
  <si>
    <t>5672 2022</t>
  </si>
  <si>
    <t>5672 4136</t>
  </si>
  <si>
    <t>Wonthaggi SC  (Snr)</t>
  </si>
  <si>
    <t>Yarram SC</t>
  </si>
  <si>
    <t>5182 5522</t>
  </si>
  <si>
    <t>5182 6114</t>
  </si>
  <si>
    <t xml:space="preserve"> </t>
  </si>
  <si>
    <t>Phone</t>
  </si>
  <si>
    <t>Fax</t>
  </si>
  <si>
    <t>District</t>
  </si>
  <si>
    <t>Badminton</t>
  </si>
  <si>
    <t>Baseball</t>
  </si>
  <si>
    <t>Basketball</t>
  </si>
  <si>
    <t>Cricket</t>
  </si>
  <si>
    <t>Hockey</t>
  </si>
  <si>
    <t>Netball</t>
  </si>
  <si>
    <t>Softball</t>
  </si>
  <si>
    <t>Tennis</t>
  </si>
  <si>
    <t>Volleyball</t>
  </si>
  <si>
    <t>Golf</t>
  </si>
  <si>
    <t>Select the Sport</t>
  </si>
  <si>
    <t>East Gippsland</t>
  </si>
  <si>
    <t>Beachside</t>
  </si>
  <si>
    <t>Casey</t>
  </si>
  <si>
    <t>Frankston</t>
  </si>
  <si>
    <t>Dandenong</t>
  </si>
  <si>
    <t>Springvale</t>
  </si>
  <si>
    <t>Peninsula</t>
  </si>
  <si>
    <t>West Gippsland</t>
  </si>
  <si>
    <t>South Gippsland</t>
  </si>
  <si>
    <t>Latrobe Valley</t>
  </si>
  <si>
    <t>Select the Division</t>
  </si>
  <si>
    <t>Year 7</t>
  </si>
  <si>
    <t>Year 8</t>
  </si>
  <si>
    <t>Select 'Boys' or 'Girls'</t>
  </si>
  <si>
    <t xml:space="preserve"> Select the School</t>
  </si>
  <si>
    <t>SKIRTS/SHORTS:</t>
  </si>
  <si>
    <t>Select the Year</t>
  </si>
  <si>
    <t>Uniform Colours</t>
  </si>
  <si>
    <t>Red</t>
  </si>
  <si>
    <t>Maroon &amp; Light Blue</t>
  </si>
  <si>
    <t>Royal Blue</t>
  </si>
  <si>
    <t>Green &amp; Purple</t>
  </si>
  <si>
    <t>White / Navy Blue Shorts</t>
  </si>
  <si>
    <t>COACH'S MOBILE PHONE No.:</t>
  </si>
  <si>
    <t>Maroon &amp; Sky Blue</t>
  </si>
  <si>
    <t>Maroon</t>
  </si>
  <si>
    <t>Red &amp; Blue</t>
  </si>
  <si>
    <t>Yellow &amp; Blue</t>
  </si>
  <si>
    <t>Royal &amp; Sky Blue</t>
  </si>
  <si>
    <t>Maroon &amp; White</t>
  </si>
  <si>
    <t>Blue &amp; Gold</t>
  </si>
  <si>
    <t>Red, White &amp; Blue</t>
  </si>
  <si>
    <t>Blue &amp; Red</t>
  </si>
  <si>
    <t>Maroon &amp; White &amp; Navy</t>
  </si>
  <si>
    <t>White &amp; Royal Blue</t>
  </si>
  <si>
    <t>Gold &amp; Brown</t>
  </si>
  <si>
    <t>Navy Blue &amp; Gold</t>
  </si>
  <si>
    <t>Red &amp; Black Trim</t>
  </si>
  <si>
    <t>Navy Blue &amp; Gold Trim</t>
  </si>
  <si>
    <t>White</t>
  </si>
  <si>
    <t>Emerald &amp; Navy</t>
  </si>
  <si>
    <t>Wrong Age Group!</t>
  </si>
  <si>
    <t>Navy &amp; Sky Blue</t>
  </si>
  <si>
    <t>Blue</t>
  </si>
  <si>
    <t>Kurnai C - Morwell</t>
  </si>
  <si>
    <t>Blue, White &amp; Gold</t>
  </si>
  <si>
    <t>Blue &amp; Black</t>
  </si>
  <si>
    <t>Blue &amp; Yellow</t>
  </si>
  <si>
    <t>Sky Blue / White</t>
  </si>
  <si>
    <t>Pale Blue</t>
  </si>
  <si>
    <t>Purple</t>
  </si>
  <si>
    <t>Green &amp; Gold</t>
  </si>
  <si>
    <t>Maroon &amp; Black</t>
  </si>
  <si>
    <t>9580 1184</t>
  </si>
  <si>
    <t>9587 5443</t>
  </si>
  <si>
    <t>White &amp; Green</t>
  </si>
  <si>
    <t>Navy, Pale Blue, White Trim</t>
  </si>
  <si>
    <t>Bottle Green</t>
  </si>
  <si>
    <t>Black &amp; Royal Blue</t>
  </si>
  <si>
    <t>Navy &amp; Yellow</t>
  </si>
  <si>
    <t>Gold</t>
  </si>
  <si>
    <t>Yellow</t>
  </si>
  <si>
    <t>USE A SEPARATE TEAM SHEET FOR EACH RELAY TEAM.</t>
  </si>
  <si>
    <t>YEAR LEVEL</t>
  </si>
  <si>
    <t>DATE OF BIRTH</t>
  </si>
  <si>
    <t>Athletics - 4 x 100m Relay</t>
  </si>
  <si>
    <t>Swimming - Medley Relay</t>
  </si>
  <si>
    <t>Swimming - 4 x 50m Relay</t>
  </si>
  <si>
    <t xml:space="preserve"> Select the Event</t>
  </si>
  <si>
    <t>Emerg</t>
  </si>
  <si>
    <t>Breaststroke</t>
  </si>
  <si>
    <t>Backstroke</t>
  </si>
  <si>
    <t>Butterfly</t>
  </si>
  <si>
    <t>Freestyle</t>
  </si>
  <si>
    <t>Backstroke Emergency</t>
  </si>
  <si>
    <t>Breaststroke Emergency</t>
  </si>
  <si>
    <t>Butterfly Emergency</t>
  </si>
  <si>
    <t>Freestyle Emergency</t>
  </si>
  <si>
    <t>zz</t>
  </si>
  <si>
    <t>INSTRUCTIONS:</t>
  </si>
  <si>
    <t>Substitutions may only be made from the named emergency competitors.</t>
  </si>
  <si>
    <t>Each school must submit One Relay Team sheet per relay team.</t>
  </si>
  <si>
    <t>If teams change after submission then a revised team sheet must be given to the convener no later than twenty minutes prior to the commencement of the relays.</t>
  </si>
  <si>
    <t>All competitors must comply with the relevant General Conditions of Competition Rules 1, 2 and 3 and the rules of the sport.</t>
  </si>
  <si>
    <t>Each school may name a maximum of six (6) competitors (2 per stroke in Medley Relays), with four (4) to compete in the relay.</t>
  </si>
  <si>
    <t>e.g.</t>
  </si>
  <si>
    <t>COACH'S EMAIL ADDRESS:</t>
  </si>
  <si>
    <t>Zone</t>
  </si>
  <si>
    <t>Junior</t>
  </si>
  <si>
    <t>Eastern</t>
  </si>
  <si>
    <t>Alexandra SC</t>
  </si>
  <si>
    <t>Ashwood SC</t>
  </si>
  <si>
    <t>Balwyn HS</t>
  </si>
  <si>
    <t>Bayswater SC</t>
  </si>
  <si>
    <t>Beechworth SC</t>
  </si>
  <si>
    <t>Blackburn HS</t>
  </si>
  <si>
    <t>Box Hill HS</t>
  </si>
  <si>
    <t>Box Hill SSC</t>
  </si>
  <si>
    <t>Brentwood SC</t>
  </si>
  <si>
    <t>Broadford SC</t>
  </si>
  <si>
    <t>Camberwell HS</t>
  </si>
  <si>
    <t>Cobram SC</t>
  </si>
  <si>
    <t>Croydon SC</t>
  </si>
  <si>
    <t>Doncaster SC</t>
  </si>
  <si>
    <t>East Doncaster SC</t>
  </si>
  <si>
    <t>Emerald SC</t>
  </si>
  <si>
    <t>Euroa SC</t>
  </si>
  <si>
    <t>Fairhills HS</t>
  </si>
  <si>
    <t>Glen Waverley SC</t>
  </si>
  <si>
    <t>Hawthorn SC</t>
  </si>
  <si>
    <t>Healesville HS</t>
  </si>
  <si>
    <t>Highvale SC</t>
  </si>
  <si>
    <t>Kew HS</t>
  </si>
  <si>
    <t>Koonung SC</t>
  </si>
  <si>
    <t>Lilydale Heights SC</t>
  </si>
  <si>
    <t>Lilydale HS</t>
  </si>
  <si>
    <t>Malvern CS</t>
  </si>
  <si>
    <t>Mansfield SC</t>
  </si>
  <si>
    <t>Maroondah SC</t>
  </si>
  <si>
    <t>McGuire C</t>
  </si>
  <si>
    <t>02 6024 1600</t>
  </si>
  <si>
    <t>02 6024 3633</t>
  </si>
  <si>
    <t>Mooroopna SC</t>
  </si>
  <si>
    <t>Mullauna SC</t>
  </si>
  <si>
    <t>Norwood SC</t>
  </si>
  <si>
    <t>Numurkah SC</t>
  </si>
  <si>
    <t>Rutherglen HS</t>
  </si>
  <si>
    <t>02 6032 9483</t>
  </si>
  <si>
    <t>02 6032 9185</t>
  </si>
  <si>
    <t>Scoresby SC</t>
  </si>
  <si>
    <t>9764 2976</t>
  </si>
  <si>
    <t>Seymour THS</t>
  </si>
  <si>
    <t>5792 2200</t>
  </si>
  <si>
    <t>5792 4041</t>
  </si>
  <si>
    <t>Shepparton HS</t>
  </si>
  <si>
    <t>5821 4322</t>
  </si>
  <si>
    <t>5821 5595</t>
  </si>
  <si>
    <t>Sherbrooke CS</t>
  </si>
  <si>
    <t>9755 2007</t>
  </si>
  <si>
    <t>9755 2126</t>
  </si>
  <si>
    <t>Swinburne SSC</t>
  </si>
  <si>
    <t>8862 4400</t>
  </si>
  <si>
    <t>9819 6186</t>
  </si>
  <si>
    <t>Tallangatta SC</t>
  </si>
  <si>
    <t>02 6071 2500</t>
  </si>
  <si>
    <t>02 6071 2445</t>
  </si>
  <si>
    <t>Templestowe C</t>
  </si>
  <si>
    <t>9850 6333</t>
  </si>
  <si>
    <t>9852 0728</t>
  </si>
  <si>
    <t>Upper Yarra SC</t>
  </si>
  <si>
    <t>5967 1877</t>
  </si>
  <si>
    <t>5967 2109</t>
  </si>
  <si>
    <t>9754 2838</t>
  </si>
  <si>
    <t>9754 7145</t>
  </si>
  <si>
    <t>Vermont SC</t>
  </si>
  <si>
    <t>9873 1679</t>
  </si>
  <si>
    <t>9874 4368</t>
  </si>
  <si>
    <t>Wanganui Park SC</t>
  </si>
  <si>
    <t>5821 3988</t>
  </si>
  <si>
    <t>5831 2615</t>
  </si>
  <si>
    <t>Wangaratta HS</t>
  </si>
  <si>
    <t>5723 0500</t>
  </si>
  <si>
    <t>5723 0546</t>
  </si>
  <si>
    <t>9801 9700</t>
  </si>
  <si>
    <t>9800 2590</t>
  </si>
  <si>
    <t>Warrandyte HS</t>
  </si>
  <si>
    <t>9844 2749</t>
  </si>
  <si>
    <t>9844 1813</t>
  </si>
  <si>
    <t>Wheelers Hill SC</t>
  </si>
  <si>
    <t>9561 5811</t>
  </si>
  <si>
    <t>9561 8227</t>
  </si>
  <si>
    <t>02 6024 2937</t>
  </si>
  <si>
    <t>02 6059 2900</t>
  </si>
  <si>
    <t>Yarrawonga SC</t>
  </si>
  <si>
    <t>5744 1751</t>
  </si>
  <si>
    <t>5744 2277</t>
  </si>
  <si>
    <t>5797 2207</t>
  </si>
  <si>
    <t>5797 2931</t>
  </si>
  <si>
    <t>Northern</t>
  </si>
  <si>
    <t>Yarra</t>
  </si>
  <si>
    <t>Central</t>
  </si>
  <si>
    <t>Bendigo SSC</t>
  </si>
  <si>
    <t>Bendigo</t>
  </si>
  <si>
    <t>Mallee</t>
  </si>
  <si>
    <t>Boort SC</t>
  </si>
  <si>
    <t>North Central</t>
  </si>
  <si>
    <t>Bundoora SC</t>
  </si>
  <si>
    <t>Warringal</t>
  </si>
  <si>
    <t>Castlemaine SC</t>
  </si>
  <si>
    <t>Chaffey SC</t>
  </si>
  <si>
    <t>Sunraysia</t>
  </si>
  <si>
    <t>Cohuna SC</t>
  </si>
  <si>
    <t>Northern District</t>
  </si>
  <si>
    <t>Collingwood C</t>
  </si>
  <si>
    <t>Debney Park SC</t>
  </si>
  <si>
    <t>Diamond Valley</t>
  </si>
  <si>
    <t>Eaglehawk SC</t>
  </si>
  <si>
    <t>Campaspe</t>
  </si>
  <si>
    <t>Elwood SC</t>
  </si>
  <si>
    <t>Epping SC</t>
  </si>
  <si>
    <t>Plenty</t>
  </si>
  <si>
    <t>Greensborough C</t>
  </si>
  <si>
    <t>Highview C</t>
  </si>
  <si>
    <t>Hopetoun SC</t>
  </si>
  <si>
    <t>Irymple SC</t>
  </si>
  <si>
    <t>Kyneton SC</t>
  </si>
  <si>
    <t>Lalor North SC</t>
  </si>
  <si>
    <t>Lalor SC</t>
  </si>
  <si>
    <t>Lynall Hall CS</t>
  </si>
  <si>
    <t>MacKillop C</t>
  </si>
  <si>
    <t>Macleod C</t>
  </si>
  <si>
    <t>North West</t>
  </si>
  <si>
    <t>Melbourne HS</t>
  </si>
  <si>
    <t>Mildura SC</t>
  </si>
  <si>
    <t>Montmorency SC</t>
  </si>
  <si>
    <t>Murrayville CC</t>
  </si>
  <si>
    <t>Nathalia SC</t>
  </si>
  <si>
    <t>Northcote HS</t>
  </si>
  <si>
    <t>Northland SC</t>
  </si>
  <si>
    <t>Ouyen SC</t>
  </si>
  <si>
    <t>Peter Lalor SC</t>
  </si>
  <si>
    <t>Preston Girls SC</t>
  </si>
  <si>
    <t>9470 2755</t>
  </si>
  <si>
    <t>9471 0707</t>
  </si>
  <si>
    <t xml:space="preserve">Princes Hill SC </t>
  </si>
  <si>
    <t>9387 9877</t>
  </si>
  <si>
    <t>9387 0108</t>
  </si>
  <si>
    <t>Pyramid Hill C</t>
  </si>
  <si>
    <t>5455 7040</t>
  </si>
  <si>
    <t>5455 7106</t>
  </si>
  <si>
    <t>Rainbow SC</t>
  </si>
  <si>
    <t>5395 1063</t>
  </si>
  <si>
    <t>5395 1192</t>
  </si>
  <si>
    <t>Red Cliffs SC</t>
  </si>
  <si>
    <t>5024 1522</t>
  </si>
  <si>
    <t>5024 2982</t>
  </si>
  <si>
    <t>9470 3555</t>
  </si>
  <si>
    <t>9471 0252</t>
  </si>
  <si>
    <t>Robinvale SC</t>
  </si>
  <si>
    <t>5026 3704</t>
  </si>
  <si>
    <t>5026 3412</t>
  </si>
  <si>
    <t>Rochester SC</t>
  </si>
  <si>
    <t>5484 1844</t>
  </si>
  <si>
    <t>5484 2348</t>
  </si>
  <si>
    <t>5856 1230</t>
  </si>
  <si>
    <t>5856 1940</t>
  </si>
  <si>
    <t>St Arnaud SC</t>
  </si>
  <si>
    <t>5495 1811</t>
  </si>
  <si>
    <t>5495 2308</t>
  </si>
  <si>
    <t>St Helena SC</t>
  </si>
  <si>
    <t>9438 3500</t>
  </si>
  <si>
    <t>9438 2950</t>
  </si>
  <si>
    <t>5032 9360</t>
  </si>
  <si>
    <t>5033 1545</t>
  </si>
  <si>
    <t>Sydney Road CS</t>
  </si>
  <si>
    <t>9380 9417</t>
  </si>
  <si>
    <t>Thomastown SC</t>
  </si>
  <si>
    <t>9465 0844</t>
  </si>
  <si>
    <t>9465 9697</t>
  </si>
  <si>
    <t>9480 4066</t>
  </si>
  <si>
    <t>9480 1314</t>
  </si>
  <si>
    <t>Tyrell SC</t>
  </si>
  <si>
    <t>5070 2106</t>
  </si>
  <si>
    <t>5070 1069</t>
  </si>
  <si>
    <t>University HS</t>
  </si>
  <si>
    <t>9347 2022</t>
  </si>
  <si>
    <t>9347 2658</t>
  </si>
  <si>
    <t>Vic. College of the Arts</t>
  </si>
  <si>
    <t>9685 9320</t>
  </si>
  <si>
    <t>Vic. College of the Deaf</t>
  </si>
  <si>
    <t>9510 1706</t>
  </si>
  <si>
    <t>9529 4472</t>
  </si>
  <si>
    <t>Viewbank C</t>
  </si>
  <si>
    <t>9458 2949</t>
  </si>
  <si>
    <t>9459 0512</t>
  </si>
  <si>
    <t>Wedderburn SC</t>
  </si>
  <si>
    <t>5494 3011</t>
  </si>
  <si>
    <t>5494 3516</t>
  </si>
  <si>
    <t>Weeroona C</t>
  </si>
  <si>
    <t>5443 2133</t>
  </si>
  <si>
    <t>5442 7641</t>
  </si>
  <si>
    <t>Werrimull P-12</t>
  </si>
  <si>
    <t>5028 1251</t>
  </si>
  <si>
    <t>5028 1208</t>
  </si>
  <si>
    <t>Whittlesea C</t>
  </si>
  <si>
    <t>9716 2908</t>
  </si>
  <si>
    <t>9716 1102</t>
  </si>
  <si>
    <t>Wycheproof P-12</t>
  </si>
  <si>
    <t>5493 7409</t>
  </si>
  <si>
    <t>5493 7506</t>
  </si>
  <si>
    <t>Southern</t>
  </si>
  <si>
    <t>Wonthaggi SC</t>
  </si>
  <si>
    <t>Western</t>
  </si>
  <si>
    <t>Apollo Bay P-12 C</t>
  </si>
  <si>
    <t>Ararat CC</t>
  </si>
  <si>
    <t>Baimbridge C</t>
  </si>
  <si>
    <t>Ballarat HS</t>
  </si>
  <si>
    <t>Beaufort SC</t>
  </si>
  <si>
    <t>Belmont HS</t>
  </si>
  <si>
    <t>Box Forest SC</t>
  </si>
  <si>
    <t>Braybrook C</t>
  </si>
  <si>
    <t>Casterton SC</t>
  </si>
  <si>
    <t>Cobden TS</t>
  </si>
  <si>
    <t>Craigieburn SC</t>
  </si>
  <si>
    <t>Daylesford SC</t>
  </si>
  <si>
    <t>Edenhope C</t>
  </si>
  <si>
    <t>Footscray City C</t>
  </si>
  <si>
    <t>Galvin Park SC</t>
  </si>
  <si>
    <t>Geelong HS</t>
  </si>
  <si>
    <t>Gisborne SC</t>
  </si>
  <si>
    <t>Gladstone Park SC</t>
  </si>
  <si>
    <t>Goroke P-12 C</t>
  </si>
  <si>
    <t>Hawkesdale P-12 C</t>
  </si>
  <si>
    <t>Heywood DSC</t>
  </si>
  <si>
    <t>5527 1303</t>
  </si>
  <si>
    <t>5527 1067</t>
  </si>
  <si>
    <t>Hillcrest SC</t>
  </si>
  <si>
    <t>9309 1155</t>
  </si>
  <si>
    <t>9302 2220</t>
  </si>
  <si>
    <t>Hoppers Crossing SC</t>
  </si>
  <si>
    <t>9749 3611</t>
  </si>
  <si>
    <t>9748 6645</t>
  </si>
  <si>
    <t>Horsham C</t>
  </si>
  <si>
    <t>5382 0499</t>
  </si>
  <si>
    <t>5382 6105</t>
  </si>
  <si>
    <t>Kaniva SC</t>
  </si>
  <si>
    <t>5392 2585</t>
  </si>
  <si>
    <t>5392 2429</t>
  </si>
  <si>
    <t>Kealba C</t>
  </si>
  <si>
    <t>9366 3444</t>
  </si>
  <si>
    <t>9366 2928</t>
  </si>
  <si>
    <t>Keilor Downs C</t>
  </si>
  <si>
    <t>9367 4200</t>
  </si>
  <si>
    <t>Kurunjang SC</t>
  </si>
  <si>
    <t>9743 9211</t>
  </si>
  <si>
    <t>9747 8495</t>
  </si>
  <si>
    <t>Lake Bolac College</t>
  </si>
  <si>
    <t>5350 2302</t>
  </si>
  <si>
    <t>5350 2411</t>
  </si>
  <si>
    <t>Lavers Hill P-12 C</t>
  </si>
  <si>
    <t>5237 3213</t>
  </si>
  <si>
    <t>5237 3232</t>
  </si>
  <si>
    <t>Laverton SC</t>
  </si>
  <si>
    <t>9369 1833</t>
  </si>
  <si>
    <t>9369 4104</t>
  </si>
  <si>
    <t>Lorne P-12 College</t>
  </si>
  <si>
    <t>5289 1585</t>
  </si>
  <si>
    <t>5289 2410</t>
  </si>
  <si>
    <t>Maribyrnong SC</t>
  </si>
  <si>
    <t>9318 1355</t>
  </si>
  <si>
    <t>9318 4251</t>
  </si>
  <si>
    <t>Matthew Flinders GSC</t>
  </si>
  <si>
    <t>5221 8288</t>
  </si>
  <si>
    <t>5221 5926</t>
  </si>
  <si>
    <t>Melton SC</t>
  </si>
  <si>
    <t>9743 3322</t>
  </si>
  <si>
    <t>9743 0432</t>
  </si>
  <si>
    <t>Moonee Ponds CS</t>
  </si>
  <si>
    <t>9375 2511</t>
  </si>
  <si>
    <t>9357 1939</t>
  </si>
  <si>
    <t>Moreland City C</t>
  </si>
  <si>
    <t>9354 1004</t>
  </si>
  <si>
    <t>9354 8936</t>
  </si>
  <si>
    <t>Mortlake P-12 C</t>
  </si>
  <si>
    <t>5599 2204</t>
  </si>
  <si>
    <t>5599 2503</t>
  </si>
  <si>
    <t>Mt Clear SC</t>
  </si>
  <si>
    <t>5330 1500</t>
  </si>
  <si>
    <t>5330 2670</t>
  </si>
  <si>
    <t>Murtoa C</t>
  </si>
  <si>
    <t>5385 2381</t>
  </si>
  <si>
    <t>5385 2657</t>
  </si>
  <si>
    <t>Newcomb HS</t>
  </si>
  <si>
    <t>5248 1400</t>
  </si>
  <si>
    <t>5248 3523</t>
  </si>
  <si>
    <t>Nhill C</t>
  </si>
  <si>
    <t>5391 2111</t>
  </si>
  <si>
    <t>5391 2140</t>
  </si>
  <si>
    <t>Niddrie SC</t>
  </si>
  <si>
    <t>9337 2488</t>
  </si>
  <si>
    <t>9331 0525</t>
  </si>
  <si>
    <t>Norlane HS</t>
  </si>
  <si>
    <t>5275 1393</t>
  </si>
  <si>
    <t>5275 5046</t>
  </si>
  <si>
    <t>North Geelong SC</t>
  </si>
  <si>
    <t>5278 9399</t>
  </si>
  <si>
    <t>5272 1756</t>
  </si>
  <si>
    <t>Oberon HS</t>
  </si>
  <si>
    <t>5243 4444</t>
  </si>
  <si>
    <t>5244 2005</t>
  </si>
  <si>
    <t>Pascoe Vale GSC</t>
  </si>
  <si>
    <t>Portland SC</t>
  </si>
  <si>
    <t>St Albans SC</t>
  </si>
  <si>
    <t>Stawell SC</t>
  </si>
  <si>
    <t>Strathmore SC</t>
  </si>
  <si>
    <t>Taylors Lakes SC</t>
  </si>
  <si>
    <t>Terang C</t>
  </si>
  <si>
    <t>Timboon P-12 C</t>
  </si>
  <si>
    <t>Warracknabeal SC</t>
  </si>
  <si>
    <t>Warrnambool C</t>
  </si>
  <si>
    <t>Werribee SC</t>
  </si>
  <si>
    <t>Goulburn</t>
  </si>
  <si>
    <t>Waverley</t>
  </si>
  <si>
    <t>Inner East</t>
  </si>
  <si>
    <t>Knox</t>
  </si>
  <si>
    <t>Ovens and Mitta</t>
  </si>
  <si>
    <t>North East</t>
  </si>
  <si>
    <t>Nunawading</t>
  </si>
  <si>
    <t>Dandenong Ranges</t>
  </si>
  <si>
    <t>Doncaster</t>
  </si>
  <si>
    <t>Shepparton and Area</t>
  </si>
  <si>
    <t>Lilydale/Yarra Valley</t>
  </si>
  <si>
    <t>Western Bayside</t>
  </si>
  <si>
    <t>South West</t>
  </si>
  <si>
    <t>Wimmera</t>
  </si>
  <si>
    <t>Western Ranges</t>
  </si>
  <si>
    <t>Ballarat</t>
  </si>
  <si>
    <t>Geelong</t>
  </si>
  <si>
    <t>Broadmeadows</t>
  </si>
  <si>
    <t>Keilor</t>
  </si>
  <si>
    <t>Pascoe</t>
  </si>
  <si>
    <t>Camperdown C</t>
  </si>
  <si>
    <t>Werribee</t>
  </si>
  <si>
    <t>Roxburgh C</t>
  </si>
  <si>
    <t>Staughton C</t>
  </si>
  <si>
    <t xml:space="preserve">Western </t>
  </si>
  <si>
    <t>Lara SC</t>
  </si>
  <si>
    <t>5282 8988</t>
  </si>
  <si>
    <t>5282 8188</t>
  </si>
  <si>
    <t>Peta Edebone</t>
  </si>
  <si>
    <t>FOR BASKETBALL, FOOTBALL, HOCKEY, SOCCER &amp; VOLLEYBALL THE CONVENER IS TO BE PROVIDED WITH</t>
  </si>
  <si>
    <t>A TEAM SHEET LISTING PLAYERS' PLAYING NUMBERS PRIOR TO THE COMMENCEMENT OF PLAY.</t>
  </si>
  <si>
    <t>MAKE CHANGES ON THE TEAM SHEET PAGE</t>
  </si>
  <si>
    <t>Lyndale SC</t>
  </si>
  <si>
    <t>9763 8788</t>
  </si>
  <si>
    <t>Lawn Bowls</t>
  </si>
  <si>
    <t>Table Tennis</t>
  </si>
  <si>
    <t>Wodonga SSC</t>
  </si>
  <si>
    <t>02 6043 7500</t>
  </si>
  <si>
    <t>02 6059 1400</t>
  </si>
  <si>
    <t>Wodonga MYC - Felltimber</t>
  </si>
  <si>
    <t>Wodonga MYC - Huon</t>
  </si>
  <si>
    <t>David Beard</t>
  </si>
  <si>
    <t>12-13 Years</t>
  </si>
  <si>
    <t>14 Years</t>
  </si>
  <si>
    <t>15 Years</t>
  </si>
  <si>
    <t>16 Years</t>
  </si>
  <si>
    <t>17 Years</t>
  </si>
  <si>
    <t>18-20 Years</t>
  </si>
  <si>
    <t>FULL NAME
(First Name and Family Name)</t>
  </si>
  <si>
    <t>I hereby give permission to photograph/film and to publish images and names of those students listed.</t>
  </si>
  <si>
    <t>PRINCIPAL
or PRINCIPAL'S REPRESENTATIVE:</t>
  </si>
  <si>
    <t>Signature</t>
  </si>
  <si>
    <t>Full Name (First Name &amp; Family Name)</t>
  </si>
  <si>
    <t>Somerville SC</t>
  </si>
  <si>
    <t>5973 1000</t>
  </si>
  <si>
    <t>5977 9842</t>
  </si>
  <si>
    <t>Bendigo South East C</t>
  </si>
  <si>
    <t>Wallan SC</t>
  </si>
  <si>
    <t>5783 4335</t>
  </si>
  <si>
    <t>5783 4336</t>
  </si>
  <si>
    <t>McClelland SC</t>
  </si>
  <si>
    <t>Corryong C</t>
  </si>
  <si>
    <t>Forest Hill C</t>
  </si>
  <si>
    <t>Heathmont C</t>
  </si>
  <si>
    <t>Monbulk C</t>
  </si>
  <si>
    <t>Rushworth P-12</t>
  </si>
  <si>
    <t>Upwey HS</t>
  </si>
  <si>
    <t>Wantirna C</t>
  </si>
  <si>
    <t>Wellington SC</t>
  </si>
  <si>
    <t>9547 6822</t>
  </si>
  <si>
    <t>9547 4483</t>
  </si>
  <si>
    <t>Yea HS</t>
  </si>
  <si>
    <t>Eltham HS</t>
  </si>
  <si>
    <t>Reservoir District SC</t>
  </si>
  <si>
    <t>Swan Hill SC</t>
  </si>
  <si>
    <t>Thornbury SC</t>
  </si>
  <si>
    <t>Endeavour Hills SC</t>
  </si>
  <si>
    <t>Fountain Gate SC</t>
  </si>
  <si>
    <t>Hallam SC</t>
  </si>
  <si>
    <t>Karen Murphy</t>
  </si>
  <si>
    <t>SCHOOL SPORT VICTORIA</t>
  </si>
  <si>
    <t>8770 6700</t>
  </si>
  <si>
    <t>Alkira SC</t>
  </si>
  <si>
    <t>REGION:</t>
  </si>
  <si>
    <t>SCHOOL PHONE:</t>
  </si>
  <si>
    <t>Select Your Region</t>
  </si>
  <si>
    <t>Southern Metropolitan</t>
  </si>
  <si>
    <t>Eastern Metropolitan</t>
  </si>
  <si>
    <t>Western Metropolitan</t>
  </si>
  <si>
    <t>Northern Metropolitan</t>
  </si>
  <si>
    <t>Hume</t>
  </si>
  <si>
    <t>Gippsland</t>
  </si>
  <si>
    <t>Loddon Mallee</t>
  </si>
  <si>
    <t>Grampians</t>
  </si>
  <si>
    <t>Barwon South Western</t>
  </si>
  <si>
    <t>DIVISION:</t>
  </si>
  <si>
    <t>BARWON SOUTH WESTERN</t>
  </si>
  <si>
    <t>NORTHERN METROPOLITAN</t>
  </si>
  <si>
    <t>SOUTHERN METROPOLITAN</t>
  </si>
  <si>
    <t>EASTERN METROPOLITAN</t>
  </si>
  <si>
    <t>HUME</t>
  </si>
  <si>
    <t>LODDON MALLEE</t>
  </si>
  <si>
    <t>GIIPSLAND</t>
  </si>
  <si>
    <t>GRAMPIANS</t>
  </si>
  <si>
    <r>
      <t xml:space="preserve">SECTION: </t>
    </r>
    <r>
      <rPr>
        <b/>
        <sz val="8"/>
        <color indexed="8"/>
        <rFont val="Arial"/>
        <family val="2"/>
      </rPr>
      <t>('Primary', 'Year 7', etc.)</t>
    </r>
  </si>
  <si>
    <t>Boys/Mixed</t>
  </si>
  <si>
    <t>Select the Gender</t>
  </si>
  <si>
    <t>GENDER:</t>
  </si>
  <si>
    <t>Primary</t>
  </si>
  <si>
    <t>Select the Section</t>
  </si>
  <si>
    <t>Tee Ball</t>
  </si>
  <si>
    <t>Hockey 7s</t>
  </si>
  <si>
    <t>Australian Football</t>
  </si>
  <si>
    <t>Football (Soccer)</t>
  </si>
  <si>
    <t>Select Your Age Group</t>
  </si>
  <si>
    <t>9-10 Years</t>
  </si>
  <si>
    <t>11 Years</t>
  </si>
  <si>
    <t>15-16 Years</t>
  </si>
  <si>
    <t>12-14 Years</t>
  </si>
  <si>
    <t>16-20 Years</t>
  </si>
  <si>
    <t>17-20 Years</t>
  </si>
  <si>
    <t>EVENT:</t>
  </si>
  <si>
    <t>BOYS/GIRLS:</t>
  </si>
  <si>
    <t>Select the Event</t>
  </si>
  <si>
    <t>(If any name(s) and/or images are to be withheld please contact the School Sport Officer responsible or notify the convener on the day.)</t>
  </si>
  <si>
    <t>I have read and understood the 'General Conditions of Competition' as published on the SSV web page.</t>
  </si>
  <si>
    <t>THIS TEAM SHEET MUST BE TO THE SCHOOL SPORT OFFICER RESPONSIBLE A MINIMUM OF FOUR SCHOOL</t>
  </si>
  <si>
    <r>
      <t xml:space="preserve">Relay Team Sheets must be submitted to the convener </t>
    </r>
    <r>
      <rPr>
        <b/>
        <sz val="11"/>
        <rFont val="Arial"/>
        <family val="2"/>
      </rPr>
      <t>a minimum of four days prior to the championships.</t>
    </r>
  </si>
  <si>
    <t>AGE GROUP:</t>
  </si>
  <si>
    <t>Pleasant Street PS</t>
  </si>
  <si>
    <t>NAME</t>
  </si>
  <si>
    <t>Aberfeldie PS</t>
  </si>
  <si>
    <t>ABER</t>
  </si>
  <si>
    <t>Airly PS</t>
  </si>
  <si>
    <t>AIRL</t>
  </si>
  <si>
    <t>AHWS</t>
  </si>
  <si>
    <t>Ashwood School</t>
  </si>
  <si>
    <t>Aitken C</t>
  </si>
  <si>
    <t>AITK</t>
  </si>
  <si>
    <t>AIA</t>
  </si>
  <si>
    <t>Australian Internat'l Academy</t>
  </si>
  <si>
    <t>Albanvale PS</t>
  </si>
  <si>
    <t>ALBA</t>
  </si>
  <si>
    <t>Albany Rise PS</t>
  </si>
  <si>
    <t>ALBR</t>
  </si>
  <si>
    <t>Albert Park PS</t>
  </si>
  <si>
    <t>ALBP</t>
  </si>
  <si>
    <t>Albert Park SC</t>
  </si>
  <si>
    <t>ALBK</t>
  </si>
  <si>
    <t>ALBE</t>
  </si>
  <si>
    <t>Alberton PS</t>
  </si>
  <si>
    <t>Albert St PS Moe</t>
  </si>
  <si>
    <t>ALBS</t>
  </si>
  <si>
    <t>ALBI</t>
  </si>
  <si>
    <t>Albion PS</t>
  </si>
  <si>
    <t>Albion North PS</t>
  </si>
  <si>
    <t>ALBN</t>
  </si>
  <si>
    <t>Aldercourt PS</t>
  </si>
  <si>
    <t>ALDE</t>
  </si>
  <si>
    <t>Alexandra PS</t>
  </si>
  <si>
    <t>ALEX</t>
  </si>
  <si>
    <t>ALXS</t>
  </si>
  <si>
    <t>Alfredton PS</t>
  </si>
  <si>
    <t>ALFR</t>
  </si>
  <si>
    <t>ALKI</t>
  </si>
  <si>
    <t>All Hallows CPS</t>
  </si>
  <si>
    <t>ALLH</t>
  </si>
  <si>
    <t>ALGR</t>
  </si>
  <si>
    <t>Altona Green PS</t>
  </si>
  <si>
    <t>All Saints PS</t>
  </si>
  <si>
    <t>ALLS</t>
  </si>
  <si>
    <t>ALGS</t>
  </si>
  <si>
    <t>Alphington GS</t>
  </si>
  <si>
    <t>Allansford PS</t>
  </si>
  <si>
    <t>ALLA</t>
  </si>
  <si>
    <t>Alphington PS</t>
  </si>
  <si>
    <t>ALPH</t>
  </si>
  <si>
    <t>Alpine PS</t>
  </si>
  <si>
    <t>ALPI</t>
  </si>
  <si>
    <t>Altona C</t>
  </si>
  <si>
    <t>ALTS</t>
  </si>
  <si>
    <t>Altona Gate PS</t>
  </si>
  <si>
    <t>ALTG</t>
  </si>
  <si>
    <t>Altona Meadows PS</t>
  </si>
  <si>
    <t>ALTM</t>
  </si>
  <si>
    <t>Altona North PS</t>
  </si>
  <si>
    <t>ALTN</t>
  </si>
  <si>
    <t>Altona PS</t>
  </si>
  <si>
    <t>ALTO</t>
  </si>
  <si>
    <t>Altona West PS</t>
  </si>
  <si>
    <t>ALTW</t>
  </si>
  <si>
    <t>Alvie Consolidated School</t>
  </si>
  <si>
    <t>ALVI</t>
  </si>
  <si>
    <t>Amphitheatre PS</t>
  </si>
  <si>
    <t>AMPH</t>
  </si>
  <si>
    <t>Amsleigh Park PS</t>
  </si>
  <si>
    <t>AMSL</t>
  </si>
  <si>
    <t>Anakie PS</t>
  </si>
  <si>
    <t>ANAK</t>
  </si>
  <si>
    <t>Andersons Creek PS</t>
  </si>
  <si>
    <t>ANDC</t>
  </si>
  <si>
    <t>Anglesea PS</t>
  </si>
  <si>
    <t>ANGL</t>
  </si>
  <si>
    <t>Annunciation PS</t>
  </si>
  <si>
    <t>ANNU</t>
  </si>
  <si>
    <t>Antonio Park PS</t>
  </si>
  <si>
    <t>ANTO</t>
  </si>
  <si>
    <t>APOL</t>
  </si>
  <si>
    <t>Apollo Parkways PS</t>
  </si>
  <si>
    <t>APPK</t>
  </si>
  <si>
    <t>Appin Park PS</t>
  </si>
  <si>
    <t>APPP</t>
  </si>
  <si>
    <t>Apsley PS</t>
  </si>
  <si>
    <t>APSL</t>
  </si>
  <si>
    <t>Aquinas C</t>
  </si>
  <si>
    <t>AQUI</t>
  </si>
  <si>
    <t>Araluen PS</t>
  </si>
  <si>
    <t>ARAL</t>
  </si>
  <si>
    <t>ARRT</t>
  </si>
  <si>
    <t>Ararat North PS</t>
  </si>
  <si>
    <t>ARAN</t>
  </si>
  <si>
    <t>Ararat PS</t>
  </si>
  <si>
    <t>ARAR</t>
  </si>
  <si>
    <t>Ararat West PS</t>
  </si>
  <si>
    <t>ARAW</t>
  </si>
  <si>
    <t>Ardeer PS</t>
  </si>
  <si>
    <t>ARDE</t>
  </si>
  <si>
    <t>Ardeer South PS</t>
  </si>
  <si>
    <t>ARDS</t>
  </si>
  <si>
    <t>Ardmona PS</t>
  </si>
  <si>
    <t>ARDM</t>
  </si>
  <si>
    <t>Armadale PS</t>
  </si>
  <si>
    <t>ARMA</t>
  </si>
  <si>
    <t>Arthurs Creek PS</t>
  </si>
  <si>
    <t>ARTH</t>
  </si>
  <si>
    <t>Ascot Vale PS</t>
  </si>
  <si>
    <t>ASCV</t>
  </si>
  <si>
    <t>Ascot Vale SDS</t>
  </si>
  <si>
    <t>ASVS</t>
  </si>
  <si>
    <t>Ascot Vale SS</t>
  </si>
  <si>
    <t>ASCO</t>
  </si>
  <si>
    <t>ASBY</t>
  </si>
  <si>
    <t>Ashby PS</t>
  </si>
  <si>
    <t>Ascot Vale West PS</t>
  </si>
  <si>
    <t>ASCW</t>
  </si>
  <si>
    <t>Ashburton PS</t>
  </si>
  <si>
    <t>ASHB</t>
  </si>
  <si>
    <t>ASHW</t>
  </si>
  <si>
    <t>Aspendale Gardens PS</t>
  </si>
  <si>
    <t>ASPG</t>
  </si>
  <si>
    <t>ASPE</t>
  </si>
  <si>
    <t>Aspendale PS</t>
  </si>
  <si>
    <t>Athlone PS</t>
  </si>
  <si>
    <t>ATHL</t>
  </si>
  <si>
    <t>Athol Road PS</t>
  </si>
  <si>
    <t>ATHO</t>
  </si>
  <si>
    <t>Auburn PS</t>
  </si>
  <si>
    <t>AUBU</t>
  </si>
  <si>
    <t>Auburn South PS</t>
  </si>
  <si>
    <t>AUBS</t>
  </si>
  <si>
    <t>Avenel PS</t>
  </si>
  <si>
    <t>AVEN</t>
  </si>
  <si>
    <t>Avoca PS</t>
  </si>
  <si>
    <t>AVOC</t>
  </si>
  <si>
    <t>Avondale PS</t>
  </si>
  <si>
    <t>AVON</t>
  </si>
  <si>
    <t>Axedale PS</t>
  </si>
  <si>
    <t>AXED</t>
  </si>
  <si>
    <t>Bacchus Marsh C</t>
  </si>
  <si>
    <t>BACM</t>
  </si>
  <si>
    <t>BACC</t>
  </si>
  <si>
    <t>Bacchus Marsh PS</t>
  </si>
  <si>
    <t>Bacchus Marsh GS</t>
  </si>
  <si>
    <t>BMGS</t>
  </si>
  <si>
    <t>BADE</t>
  </si>
  <si>
    <t>Baden Powell C</t>
  </si>
  <si>
    <t>BADG</t>
  </si>
  <si>
    <t>Badger Creek PS</t>
  </si>
  <si>
    <t>Baden Powell Derrimut Heath</t>
  </si>
  <si>
    <t>BPDE</t>
  </si>
  <si>
    <t>BAHS</t>
  </si>
  <si>
    <t>Baden Powell Tarneit</t>
  </si>
  <si>
    <t>BPTA</t>
  </si>
  <si>
    <t>BAIM</t>
  </si>
  <si>
    <t>BAIR</t>
  </si>
  <si>
    <t>Bairnsdale PS</t>
  </si>
  <si>
    <t>BAIW</t>
  </si>
  <si>
    <t>Bairnsdale West PS</t>
  </si>
  <si>
    <t>BALC</t>
  </si>
  <si>
    <t>Ballarat &amp; Clarendon C</t>
  </si>
  <si>
    <t>BRNS</t>
  </si>
  <si>
    <t>BALD</t>
  </si>
  <si>
    <t>Ballendella PS</t>
  </si>
  <si>
    <t>BALG</t>
  </si>
  <si>
    <t>Ballarat GS</t>
  </si>
  <si>
    <t>Balcombe Grammar</t>
  </si>
  <si>
    <t>BCMB</t>
  </si>
  <si>
    <t>BALI</t>
  </si>
  <si>
    <t>Balliang East PS</t>
  </si>
  <si>
    <t>Ballam Park PS</t>
  </si>
  <si>
    <t>BALP</t>
  </si>
  <si>
    <t>BALL</t>
  </si>
  <si>
    <t>Ballan PS</t>
  </si>
  <si>
    <t>BALM</t>
  </si>
  <si>
    <t>Balmoral P-12 CC</t>
  </si>
  <si>
    <t>BALN</t>
  </si>
  <si>
    <t>Balnarring PS</t>
  </si>
  <si>
    <t>BALS</t>
  </si>
  <si>
    <t>Ballarat SDS</t>
  </si>
  <si>
    <t>Ballarat North PS</t>
  </si>
  <si>
    <t>BANO</t>
  </si>
  <si>
    <t>BALW</t>
  </si>
  <si>
    <t>Balwyn PS</t>
  </si>
  <si>
    <t>Ballarat SC</t>
  </si>
  <si>
    <t>BASC</t>
  </si>
  <si>
    <t>BAND</t>
  </si>
  <si>
    <t>Bandiana PS</t>
  </si>
  <si>
    <t>BANK</t>
  </si>
  <si>
    <t>Banksia SC</t>
  </si>
  <si>
    <t>BANN</t>
  </si>
  <si>
    <t>Bannockburn PS</t>
  </si>
  <si>
    <t>BANY</t>
  </si>
  <si>
    <t>Banyule PS</t>
  </si>
  <si>
    <t>BARA</t>
  </si>
  <si>
    <t>Baranduda PS</t>
  </si>
  <si>
    <t>BLWH</t>
  </si>
  <si>
    <t>BARI</t>
  </si>
  <si>
    <t>Baringhup PS</t>
  </si>
  <si>
    <t>Balwyn North PS</t>
  </si>
  <si>
    <t>BWNO</t>
  </si>
  <si>
    <t>BARN</t>
  </si>
  <si>
    <t>Barnawartha PS</t>
  </si>
  <si>
    <t>BARS</t>
  </si>
  <si>
    <t>Baringa S</t>
  </si>
  <si>
    <t>BARW</t>
  </si>
  <si>
    <t>Barwon Heads PS</t>
  </si>
  <si>
    <t>BASS</t>
  </si>
  <si>
    <t>Bass Valley PS</t>
  </si>
  <si>
    <t>BAXT</t>
  </si>
  <si>
    <t>Baxter PS</t>
  </si>
  <si>
    <t>BAYC</t>
  </si>
  <si>
    <t>Bayside Christian C</t>
  </si>
  <si>
    <t>BAYL</t>
  </si>
  <si>
    <t>Bayles Regional PS</t>
  </si>
  <si>
    <t>BAYN</t>
  </si>
  <si>
    <t>Bayswater North PS</t>
  </si>
  <si>
    <t>BAYR</t>
  </si>
  <si>
    <t>Bayswater PS</t>
  </si>
  <si>
    <t>BAYS</t>
  </si>
  <si>
    <t>Bayswater South PS</t>
  </si>
  <si>
    <t>Barwon Valley Specialist</t>
  </si>
  <si>
    <t>BVSP</t>
  </si>
  <si>
    <t>BAYW</t>
  </si>
  <si>
    <t>Bayswater West PS</t>
  </si>
  <si>
    <t>BBUR</t>
  </si>
  <si>
    <t>Blackburn PS</t>
  </si>
  <si>
    <t>BDRA</t>
  </si>
  <si>
    <t>BEAB</t>
  </si>
  <si>
    <t>Beaconhills C Berwick</t>
  </si>
  <si>
    <t>Bayside P-12 C</t>
  </si>
  <si>
    <t>BYSD</t>
  </si>
  <si>
    <t>BEAC</t>
  </si>
  <si>
    <t>Beaconsfield PS</t>
  </si>
  <si>
    <t>BEAL</t>
  </si>
  <si>
    <t>Bealiba PS</t>
  </si>
  <si>
    <t>BEAM</t>
  </si>
  <si>
    <t>Beaumaris PS</t>
  </si>
  <si>
    <t>BWSC</t>
  </si>
  <si>
    <t>BEAN</t>
  </si>
  <si>
    <t>Beaumaris North PS</t>
  </si>
  <si>
    <t>BEAP</t>
  </si>
  <si>
    <t>Beaconhills C Pakenham</t>
  </si>
  <si>
    <t>BEAU</t>
  </si>
  <si>
    <t>Beaufort PS</t>
  </si>
  <si>
    <t>BECC</t>
  </si>
  <si>
    <t>Benalla CC</t>
  </si>
  <si>
    <t>BECH</t>
  </si>
  <si>
    <t>BEEA</t>
  </si>
  <si>
    <t>Beeac PS</t>
  </si>
  <si>
    <t>Beaconsfield Upper PS</t>
  </si>
  <si>
    <t>BEUP</t>
  </si>
  <si>
    <t>BEEC</t>
  </si>
  <si>
    <t>Beechworth PS</t>
  </si>
  <si>
    <t>BEEM</t>
  </si>
  <si>
    <t>Beechworth Montessori</t>
  </si>
  <si>
    <t>BEJC</t>
  </si>
  <si>
    <t>Bentons Junior C</t>
  </si>
  <si>
    <t>BFRT</t>
  </si>
  <si>
    <t>BELA</t>
  </si>
  <si>
    <t>Bellaire PS</t>
  </si>
  <si>
    <t>BELB</t>
  </si>
  <si>
    <t>Bellbrae PS</t>
  </si>
  <si>
    <t>BELF</t>
  </si>
  <si>
    <t>Bellfield PS</t>
  </si>
  <si>
    <t>BELH</t>
  </si>
  <si>
    <t>Belgrave Heights CC</t>
  </si>
  <si>
    <t>BELL</t>
  </si>
  <si>
    <t>Bell PS</t>
  </si>
  <si>
    <t>BELM</t>
  </si>
  <si>
    <t>Belmont PS</t>
  </si>
  <si>
    <t>BELN</t>
  </si>
  <si>
    <t>BELP</t>
  </si>
  <si>
    <t>Belvedere Park PS</t>
  </si>
  <si>
    <t>Belgrave South PS</t>
  </si>
  <si>
    <t>BELS</t>
  </si>
  <si>
    <t>BELR</t>
  </si>
  <si>
    <t>Bellarine SC</t>
  </si>
  <si>
    <t>Bell Park North PS</t>
  </si>
  <si>
    <t>BEPN</t>
  </si>
  <si>
    <t>BELV</t>
  </si>
  <si>
    <t>Belle Vue PS</t>
  </si>
  <si>
    <t>BENA</t>
  </si>
  <si>
    <t>Bena PS</t>
  </si>
  <si>
    <t>BEND</t>
  </si>
  <si>
    <t>BENE</t>
  </si>
  <si>
    <t>Benalla East PS</t>
  </si>
  <si>
    <t>Bellbridge PS</t>
  </si>
  <si>
    <t>BLBR</t>
  </si>
  <si>
    <t>BENG</t>
  </si>
  <si>
    <t>Belle Vue Park PS</t>
  </si>
  <si>
    <t>BEVP</t>
  </si>
  <si>
    <t>BENL</t>
  </si>
  <si>
    <t>Benalla 31 PS</t>
  </si>
  <si>
    <t>BENN</t>
  </si>
  <si>
    <t>Bendigo North PS</t>
  </si>
  <si>
    <t>BENS</t>
  </si>
  <si>
    <t>Benalla C</t>
  </si>
  <si>
    <t>BENT</t>
  </si>
  <si>
    <t>Bentleigh West PS</t>
  </si>
  <si>
    <t>BENW</t>
  </si>
  <si>
    <t>Benalla West PS</t>
  </si>
  <si>
    <t>Belvoir SDS</t>
  </si>
  <si>
    <t>BVOI</t>
  </si>
  <si>
    <t>BERC</t>
  </si>
  <si>
    <t>Berwick Chase PS</t>
  </si>
  <si>
    <t>BERE</t>
  </si>
  <si>
    <t>Berendale School</t>
  </si>
  <si>
    <t>BERF</t>
  </si>
  <si>
    <t>Berwick Fields PS</t>
  </si>
  <si>
    <t>BERG</t>
  </si>
  <si>
    <t>Berwick GS</t>
  </si>
  <si>
    <t>BERL</t>
  </si>
  <si>
    <t>Berwick Lodge PS</t>
  </si>
  <si>
    <t>BERS</t>
  </si>
  <si>
    <t>Berendale Specialist School</t>
  </si>
  <si>
    <t>BERW</t>
  </si>
  <si>
    <t>Berwick PS</t>
  </si>
  <si>
    <t>BESE</t>
  </si>
  <si>
    <t>BETG</t>
  </si>
  <si>
    <t>Bethanga PS</t>
  </si>
  <si>
    <t>BETH</t>
  </si>
  <si>
    <t>Bethal PS</t>
  </si>
  <si>
    <t>BEUL</t>
  </si>
  <si>
    <t>Beulah PS</t>
  </si>
  <si>
    <t>BEVE</t>
  </si>
  <si>
    <t>Beverford PS</t>
  </si>
  <si>
    <t>BEVH</t>
  </si>
  <si>
    <t>Beverley Hills PS</t>
  </si>
  <si>
    <t>BEVR</t>
  </si>
  <si>
    <t>Beveridge PS</t>
  </si>
  <si>
    <t>BGS</t>
  </si>
  <si>
    <t>Brighton GS</t>
  </si>
  <si>
    <t>BIAL</t>
  </si>
  <si>
    <t>Bialik C</t>
  </si>
  <si>
    <t>BIGH</t>
  </si>
  <si>
    <t>Big Hill PS</t>
  </si>
  <si>
    <t>BRWS</t>
  </si>
  <si>
    <t>BILC</t>
  </si>
  <si>
    <t>Billanook C</t>
  </si>
  <si>
    <t>BILL</t>
  </si>
  <si>
    <t>Billanook PS</t>
  </si>
  <si>
    <t>BIMB</t>
  </si>
  <si>
    <t>Bimbadeen PS</t>
  </si>
  <si>
    <t>Bethany PS</t>
  </si>
  <si>
    <t>BTHN</t>
  </si>
  <si>
    <t>BIRC</t>
  </si>
  <si>
    <t>Birchip P-12 C</t>
  </si>
  <si>
    <t>BIRG</t>
  </si>
  <si>
    <t>Birregurra PS</t>
  </si>
  <si>
    <t>BIRM</t>
  </si>
  <si>
    <t>Birmingham PS</t>
  </si>
  <si>
    <t>BIRR</t>
  </si>
  <si>
    <t>Birralee PS</t>
  </si>
  <si>
    <t>BITT</t>
  </si>
  <si>
    <t>Bittern PS</t>
  </si>
  <si>
    <t>BLAC</t>
  </si>
  <si>
    <t>Black Hill PS</t>
  </si>
  <si>
    <t>BLAK</t>
  </si>
  <si>
    <t>Blackburn Lake PS</t>
  </si>
  <si>
    <t>BLCK</t>
  </si>
  <si>
    <t>BOAR</t>
  </si>
  <si>
    <t>Boardwalk PS</t>
  </si>
  <si>
    <t>BOIS</t>
  </si>
  <si>
    <t>Boisdale CS</t>
  </si>
  <si>
    <t>BOLW</t>
  </si>
  <si>
    <t>Bolwarra PS</t>
  </si>
  <si>
    <t>BONA</t>
  </si>
  <si>
    <t>Bona Vista PS</t>
  </si>
  <si>
    <t>BONB</t>
  </si>
  <si>
    <t>Bonbeach PS</t>
  </si>
  <si>
    <t>Black Rock PS</t>
  </si>
  <si>
    <t>BROC</t>
  </si>
  <si>
    <t>BONE</t>
  </si>
  <si>
    <t>Boneo PS</t>
  </si>
  <si>
    <t>BOOL</t>
  </si>
  <si>
    <t>Boolarra PS</t>
  </si>
  <si>
    <t>BOOR</t>
  </si>
  <si>
    <t>Boort PS</t>
  </si>
  <si>
    <t>BORH</t>
  </si>
  <si>
    <t>Boronia Heights PS</t>
  </si>
  <si>
    <t>BORN</t>
  </si>
  <si>
    <t>Boronia PS</t>
  </si>
  <si>
    <t>BORO</t>
  </si>
  <si>
    <t>Boroondara Park PS</t>
  </si>
  <si>
    <t>BORS</t>
  </si>
  <si>
    <t>Boronia Heights C</t>
  </si>
  <si>
    <t>BORT</t>
  </si>
  <si>
    <t>BORW</t>
  </si>
  <si>
    <t>Boronia West PS</t>
  </si>
  <si>
    <t>BOUR</t>
  </si>
  <si>
    <t>Bouchier St PS Shepparton</t>
  </si>
  <si>
    <t>BOXF</t>
  </si>
  <si>
    <t>BOXH</t>
  </si>
  <si>
    <t>BOXN</t>
  </si>
  <si>
    <t>Box Hill North PS</t>
  </si>
  <si>
    <t>BOXS</t>
  </si>
  <si>
    <t>BRAE</t>
  </si>
  <si>
    <t>Braemar C</t>
  </si>
  <si>
    <t>BRAN</t>
  </si>
  <si>
    <t>Brandon Park PS</t>
  </si>
  <si>
    <t>BRAU</t>
  </si>
  <si>
    <t>Brauer C</t>
  </si>
  <si>
    <t>BRAW</t>
  </si>
  <si>
    <t>Branxholme Wallacedale PS</t>
  </si>
  <si>
    <t>BRAY</t>
  </si>
  <si>
    <t>Braybrook PS</t>
  </si>
  <si>
    <t>BRBK</t>
  </si>
  <si>
    <t>BREN</t>
  </si>
  <si>
    <t>BREP</t>
  </si>
  <si>
    <t>Brentwood Park PS</t>
  </si>
  <si>
    <t>BRIA</t>
  </si>
  <si>
    <t>Briagolong PS</t>
  </si>
  <si>
    <t>BRIB</t>
  </si>
  <si>
    <t>Brighton Beach PS</t>
  </si>
  <si>
    <t>BRID</t>
  </si>
  <si>
    <t>Bridgewater PS</t>
  </si>
  <si>
    <t>BRIG</t>
  </si>
  <si>
    <t>Bright P-12 C</t>
  </si>
  <si>
    <t>BRIH</t>
  </si>
  <si>
    <t>Briar Hill PS</t>
  </si>
  <si>
    <t>BRIP</t>
  </si>
  <si>
    <t>Bright PS</t>
  </si>
  <si>
    <t>BRIT</t>
  </si>
  <si>
    <t>Brighton PS</t>
  </si>
  <si>
    <t>BRNW</t>
  </si>
  <si>
    <t>Brunswick North West PS</t>
  </si>
  <si>
    <t>BROA</t>
  </si>
  <si>
    <t>Broadford PS</t>
  </si>
  <si>
    <t>BROF</t>
  </si>
  <si>
    <t>BROK</t>
  </si>
  <si>
    <t>Broken Creek PS</t>
  </si>
  <si>
    <t>BROM</t>
  </si>
  <si>
    <t>Broadmeadows PS</t>
  </si>
  <si>
    <t>BROS</t>
  </si>
  <si>
    <t>Broadmeadows SDS</t>
  </si>
  <si>
    <t>BRTN</t>
  </si>
  <si>
    <t>BROW</t>
  </si>
  <si>
    <t>Broadmeadows West PS</t>
  </si>
  <si>
    <t>BRSW</t>
  </si>
  <si>
    <t>Brunswick South West PS</t>
  </si>
  <si>
    <t>BRUE</t>
  </si>
  <si>
    <t>Brunswick East PS</t>
  </si>
  <si>
    <t>BRUN</t>
  </si>
  <si>
    <t>Brunswick North PS</t>
  </si>
  <si>
    <t>BRUS</t>
  </si>
  <si>
    <t>Brunswick South PS</t>
  </si>
  <si>
    <t>BRUT</t>
  </si>
  <si>
    <t>Bruthen PS</t>
  </si>
  <si>
    <t>BSWK</t>
  </si>
  <si>
    <t>Brunswick SC</t>
  </si>
  <si>
    <t>BUAN</t>
  </si>
  <si>
    <t>Buangor PS</t>
  </si>
  <si>
    <t>BUCH</t>
  </si>
  <si>
    <t>Buchan PS</t>
  </si>
  <si>
    <t>BUCK</t>
  </si>
  <si>
    <t>Buckley Park C</t>
  </si>
  <si>
    <t>BULL</t>
  </si>
  <si>
    <t>Bullarto PS</t>
  </si>
  <si>
    <t>BULN</t>
  </si>
  <si>
    <t>Buln Buln PS</t>
  </si>
  <si>
    <t>BUND</t>
  </si>
  <si>
    <t>Bundalaguah PS</t>
  </si>
  <si>
    <t>BUNI</t>
  </si>
  <si>
    <t>Buninyong PS</t>
  </si>
  <si>
    <t>BUNO</t>
  </si>
  <si>
    <t>Bundoora PS</t>
  </si>
  <si>
    <t>BUNR</t>
  </si>
  <si>
    <t>Bundarra PS</t>
  </si>
  <si>
    <t>BUNY</t>
  </si>
  <si>
    <t>Bunyip PS</t>
  </si>
  <si>
    <t>BURB</t>
  </si>
  <si>
    <t>Burbank PS</t>
  </si>
  <si>
    <t>BURE</t>
  </si>
  <si>
    <t>Burwood East PS</t>
  </si>
  <si>
    <t>BURH</t>
  </si>
  <si>
    <t>Burwood Heights PS</t>
  </si>
  <si>
    <t>BUXT</t>
  </si>
  <si>
    <t>Buxton PS</t>
  </si>
  <si>
    <t>Cairnlea PS</t>
  </si>
  <si>
    <t>CAIR</t>
  </si>
  <si>
    <t>CACB</t>
  </si>
  <si>
    <t>Carranballac P-9 C Boardwalk</t>
  </si>
  <si>
    <t>Calder Rise PS</t>
  </si>
  <si>
    <t>CALD</t>
  </si>
  <si>
    <t>CACJ</t>
  </si>
  <si>
    <t>Carranballac P-9 C Jamieson</t>
  </si>
  <si>
    <t>Caledonian PS</t>
  </si>
  <si>
    <t>CALE</t>
  </si>
  <si>
    <t>CADO</t>
  </si>
  <si>
    <t>Carrum Downs PS</t>
  </si>
  <si>
    <t>California Gully PS</t>
  </si>
  <si>
    <t>CALI</t>
  </si>
  <si>
    <t>Cambellfield Heights PS</t>
  </si>
  <si>
    <t>CAMF</t>
  </si>
  <si>
    <t>CAJC</t>
  </si>
  <si>
    <t>Caulfield Junior C</t>
  </si>
  <si>
    <t>Cambells Creek PS</t>
  </si>
  <si>
    <t>CAMC</t>
  </si>
  <si>
    <t>Camberwell Girls GS</t>
  </si>
  <si>
    <t>CGGS</t>
  </si>
  <si>
    <t>Camberwell GS</t>
  </si>
  <si>
    <t>CBGS</t>
  </si>
  <si>
    <t>CAMH</t>
  </si>
  <si>
    <t>CALN</t>
  </si>
  <si>
    <t>Carlton North PS</t>
  </si>
  <si>
    <t>Camberwell PS</t>
  </si>
  <si>
    <t>CAMB</t>
  </si>
  <si>
    <t>Camberwell South PS</t>
  </si>
  <si>
    <t>CAMS</t>
  </si>
  <si>
    <t>Cambridge PS</t>
  </si>
  <si>
    <t>CAMG</t>
  </si>
  <si>
    <t>CAMD</t>
  </si>
  <si>
    <t>Camelot Rise PS</t>
  </si>
  <si>
    <t>CAME</t>
  </si>
  <si>
    <t>Camp Hill PS</t>
  </si>
  <si>
    <t>CAMP</t>
  </si>
  <si>
    <t>Campmeadows PS</t>
  </si>
  <si>
    <t>CAMM</t>
  </si>
  <si>
    <t>Canadian Lead PS</t>
  </si>
  <si>
    <t>CANA</t>
  </si>
  <si>
    <t>Candlebark PS</t>
  </si>
  <si>
    <t>CAND</t>
  </si>
  <si>
    <t>CANN</t>
  </si>
  <si>
    <t>Canterbury Girls SC</t>
  </si>
  <si>
    <t>CANY</t>
  </si>
  <si>
    <t>Canterbury PS</t>
  </si>
  <si>
    <t>CANT</t>
  </si>
  <si>
    <t>Cape Clear PS</t>
  </si>
  <si>
    <t>CAPE</t>
  </si>
  <si>
    <t>Cardinia PS</t>
  </si>
  <si>
    <t>CARA</t>
  </si>
  <si>
    <t>Cardross PS</t>
  </si>
  <si>
    <t>CARD</t>
  </si>
  <si>
    <t>Carey GS Donvale</t>
  </si>
  <si>
    <t>CARS</t>
  </si>
  <si>
    <t>Carey GS Kew</t>
  </si>
  <si>
    <t>CARE</t>
  </si>
  <si>
    <t>Carisbrook PS</t>
  </si>
  <si>
    <t>CARI</t>
  </si>
  <si>
    <t>Carlisle River PS</t>
  </si>
  <si>
    <t>CARL</t>
  </si>
  <si>
    <t>Carlton Gardens PS</t>
  </si>
  <si>
    <t>CARG</t>
  </si>
  <si>
    <t>Carlton PS</t>
  </si>
  <si>
    <t>CART</t>
  </si>
  <si>
    <t>CARJ</t>
  </si>
  <si>
    <t>Carrajung South PS</t>
  </si>
  <si>
    <t>Carnegie PS</t>
  </si>
  <si>
    <t>CARN</t>
  </si>
  <si>
    <t>Caroline Springs C</t>
  </si>
  <si>
    <t>CASS</t>
  </si>
  <si>
    <t>CARM</t>
  </si>
  <si>
    <t>Caroline Springs C Brookside</t>
  </si>
  <si>
    <t>CSCB</t>
  </si>
  <si>
    <t>Caroline Springs C Creekside</t>
  </si>
  <si>
    <t>CSCC</t>
  </si>
  <si>
    <t>CARO</t>
  </si>
  <si>
    <t>Carrington PS</t>
  </si>
  <si>
    <t>Caroline Springs C Springside</t>
  </si>
  <si>
    <t>CSCS</t>
  </si>
  <si>
    <t>CARR</t>
  </si>
  <si>
    <t>Carraragarmungee PS</t>
  </si>
  <si>
    <t>CARU</t>
  </si>
  <si>
    <t>Carrum PS</t>
  </si>
  <si>
    <t>CARW</t>
  </si>
  <si>
    <t>CASE</t>
  </si>
  <si>
    <t>Casey Grammar</t>
  </si>
  <si>
    <t>CASL</t>
  </si>
  <si>
    <t>CASM</t>
  </si>
  <si>
    <t>Castlemaine PS</t>
  </si>
  <si>
    <t>CASN</t>
  </si>
  <si>
    <t>Castlemaine North PS</t>
  </si>
  <si>
    <t>CASR</t>
  </si>
  <si>
    <t>Casterton PS</t>
  </si>
  <si>
    <t>CAST</t>
  </si>
  <si>
    <t>CATB</t>
  </si>
  <si>
    <t>Catholic C Bendigo</t>
  </si>
  <si>
    <t>CATH</t>
  </si>
  <si>
    <t>Cathedral C Wangaratta</t>
  </si>
  <si>
    <t>CATO</t>
  </si>
  <si>
    <t>Cockatoo PS</t>
  </si>
  <si>
    <t>CATS</t>
  </si>
  <si>
    <t>Catholic C Sale</t>
  </si>
  <si>
    <t>CATW</t>
  </si>
  <si>
    <t>Catholic C Wodonga</t>
  </si>
  <si>
    <t>CAUL</t>
  </si>
  <si>
    <t>Caulfield PS</t>
  </si>
  <si>
    <t>CAUM</t>
  </si>
  <si>
    <t>Caulfield GS Malvern</t>
  </si>
  <si>
    <t>CAUS</t>
  </si>
  <si>
    <t>Caulfield South PS</t>
  </si>
  <si>
    <t>CAVE</t>
  </si>
  <si>
    <t>Cavendish PS</t>
  </si>
  <si>
    <t>Caulfield GS Wheelers Hill</t>
  </si>
  <si>
    <t>CAWH</t>
  </si>
  <si>
    <t>CBRM</t>
  </si>
  <si>
    <t>CCBD</t>
  </si>
  <si>
    <t>Christian C Bellarine Drysdale</t>
  </si>
  <si>
    <t>CCGL</t>
  </si>
  <si>
    <t>Corpus Christi Glenroy</t>
  </si>
  <si>
    <t>Ceres PS</t>
  </si>
  <si>
    <t>CERE</t>
  </si>
  <si>
    <t>CCHB</t>
  </si>
  <si>
    <t>Christian C Highton Belmont</t>
  </si>
  <si>
    <t>CHAF</t>
  </si>
  <si>
    <t>CCKI</t>
  </si>
  <si>
    <t>Corpus Christi Kingsville</t>
  </si>
  <si>
    <t>Chairo Christian S Drouin</t>
  </si>
  <si>
    <t>CHCS</t>
  </si>
  <si>
    <t>CCRD</t>
  </si>
  <si>
    <t>Concord School</t>
  </si>
  <si>
    <t>Chairo Christian S Drouin E</t>
  </si>
  <si>
    <t>CHAD</t>
  </si>
  <si>
    <t>CCSP</t>
  </si>
  <si>
    <t>Chairo Christian S Pakenham</t>
  </si>
  <si>
    <t>CCWE</t>
  </si>
  <si>
    <t>Corpus Christi Werribee</t>
  </si>
  <si>
    <t>Chalcot Lodge PS</t>
  </si>
  <si>
    <t>CHAL</t>
  </si>
  <si>
    <t>Chandler Park PS</t>
  </si>
  <si>
    <t>CHAP</t>
  </si>
  <si>
    <t>Chandler PS</t>
  </si>
  <si>
    <t>CHAN</t>
  </si>
  <si>
    <t>Charles Latrobe SC</t>
  </si>
  <si>
    <t>CHAS</t>
  </si>
  <si>
    <t>Charlton P-12 C</t>
  </si>
  <si>
    <t>CHAR</t>
  </si>
  <si>
    <t>Chatham PS</t>
  </si>
  <si>
    <t>CHAT</t>
  </si>
  <si>
    <t>Chelsea Heights PS</t>
  </si>
  <si>
    <t>CHEH</t>
  </si>
  <si>
    <t>Chelsea PS</t>
  </si>
  <si>
    <t>CHES</t>
  </si>
  <si>
    <t>Cheltenham East PS</t>
  </si>
  <si>
    <t>CHEE</t>
  </si>
  <si>
    <t>Cheltenham PS</t>
  </si>
  <si>
    <t>CHEL</t>
  </si>
  <si>
    <t>CHLT</t>
  </si>
  <si>
    <t>Chewton PS</t>
  </si>
  <si>
    <t>CHEW</t>
  </si>
  <si>
    <t>Chiltern PS</t>
  </si>
  <si>
    <t>CHIL</t>
  </si>
  <si>
    <t>Chilwell PS</t>
  </si>
  <si>
    <t>CHIW</t>
  </si>
  <si>
    <t>Chirnside Park PS</t>
  </si>
  <si>
    <t>CHIR</t>
  </si>
  <si>
    <t>Christ Church GS</t>
  </si>
  <si>
    <t>CHRI</t>
  </si>
  <si>
    <t>Christ the King Braybrook</t>
  </si>
  <si>
    <t>CHRK</t>
  </si>
  <si>
    <t>Christ The King Cobram</t>
  </si>
  <si>
    <t>CTKC</t>
  </si>
  <si>
    <t>Christ The King Newcomb</t>
  </si>
  <si>
    <t>CTKN</t>
  </si>
  <si>
    <t>Christ the Priest PS</t>
  </si>
  <si>
    <t>CTPR</t>
  </si>
  <si>
    <t>CHRH</t>
  </si>
  <si>
    <t>Christmas Hills PS</t>
  </si>
  <si>
    <t>Chum Creek PS</t>
  </si>
  <si>
    <t>CHUM</t>
  </si>
  <si>
    <t>Churchill North PS</t>
  </si>
  <si>
    <t>CHUN</t>
  </si>
  <si>
    <t>Churchill PS</t>
  </si>
  <si>
    <t>CHUR</t>
  </si>
  <si>
    <t>Clairvaux Catholic School</t>
  </si>
  <si>
    <t>CLAI</t>
  </si>
  <si>
    <t>CKST</t>
  </si>
  <si>
    <t>Creek Street PS</t>
  </si>
  <si>
    <t>Clarinda PS</t>
  </si>
  <si>
    <t>CLAR</t>
  </si>
  <si>
    <t>Clarkfield PS</t>
  </si>
  <si>
    <t>CLAK</t>
  </si>
  <si>
    <t>Clayton North PS</t>
  </si>
  <si>
    <t>CLAN</t>
  </si>
  <si>
    <t>Clayton PS</t>
  </si>
  <si>
    <t>CLAY</t>
  </si>
  <si>
    <t>Clayton South PS</t>
  </si>
  <si>
    <t>CLAS</t>
  </si>
  <si>
    <t>Clayton West PS</t>
  </si>
  <si>
    <t>CLAW</t>
  </si>
  <si>
    <t>CLEE</t>
  </si>
  <si>
    <t>Clifton Creek PS</t>
  </si>
  <si>
    <t>CLIC</t>
  </si>
  <si>
    <t>Clifton Hill PS</t>
  </si>
  <si>
    <t>CLIH</t>
  </si>
  <si>
    <t>Clifton Springs PS</t>
  </si>
  <si>
    <t>CLIF</t>
  </si>
  <si>
    <t>Cloverlea PS</t>
  </si>
  <si>
    <t>CLOV</t>
  </si>
  <si>
    <t>Clunes PS</t>
  </si>
  <si>
    <t>CLUN</t>
  </si>
  <si>
    <t>Clyde PS</t>
  </si>
  <si>
    <t>CLYD</t>
  </si>
  <si>
    <t>Coatesville PS</t>
  </si>
  <si>
    <t>COAT</t>
  </si>
  <si>
    <t>Cobains PS</t>
  </si>
  <si>
    <t>COBA</t>
  </si>
  <si>
    <t>Cobden PS</t>
  </si>
  <si>
    <t>COBD</t>
  </si>
  <si>
    <t>COBT</t>
  </si>
  <si>
    <t>Cobram Consolidated PS</t>
  </si>
  <si>
    <t>COBR</t>
  </si>
  <si>
    <t>COBG</t>
  </si>
  <si>
    <t>Coburg PS</t>
  </si>
  <si>
    <t>COBN</t>
  </si>
  <si>
    <t>Coburg North PS</t>
  </si>
  <si>
    <t>COBS</t>
  </si>
  <si>
    <t>Coburg SHS</t>
  </si>
  <si>
    <t>Coburg West PS</t>
  </si>
  <si>
    <t>COBW</t>
  </si>
  <si>
    <t>COBU</t>
  </si>
  <si>
    <t>Coburn PS</t>
  </si>
  <si>
    <t>COHN</t>
  </si>
  <si>
    <t>Cohuna Consolidated PS</t>
  </si>
  <si>
    <t>COHU</t>
  </si>
  <si>
    <t>COIM</t>
  </si>
  <si>
    <t>Coimadai PS</t>
  </si>
  <si>
    <t>COLA</t>
  </si>
  <si>
    <t>Colac PS</t>
  </si>
  <si>
    <t>Colac C</t>
  </si>
  <si>
    <t>COLC</t>
  </si>
  <si>
    <t>COLB</t>
  </si>
  <si>
    <t>Colbinabbin PS</t>
  </si>
  <si>
    <t>Colac South PS</t>
  </si>
  <si>
    <t>COLS</t>
  </si>
  <si>
    <t>COLD</t>
  </si>
  <si>
    <t>Coldstream PS</t>
  </si>
  <si>
    <t>Colac South West PS</t>
  </si>
  <si>
    <t>COSW</t>
  </si>
  <si>
    <t>COLE</t>
  </si>
  <si>
    <t>Coleraine PS</t>
  </si>
  <si>
    <t>Colac Specilaist School</t>
  </si>
  <si>
    <t>COSS</t>
  </si>
  <si>
    <t>COLL</t>
  </si>
  <si>
    <t>Colac West PS</t>
  </si>
  <si>
    <t>COLW</t>
  </si>
  <si>
    <t>COLU</t>
  </si>
  <si>
    <t>Columba PS</t>
  </si>
  <si>
    <t>COME</t>
  </si>
  <si>
    <t>Comet Hill PS</t>
  </si>
  <si>
    <t>COMO</t>
  </si>
  <si>
    <t>Commercial Rd PS Morwell</t>
  </si>
  <si>
    <t>CONC</t>
  </si>
  <si>
    <t>Concongella PS</t>
  </si>
  <si>
    <t>COND</t>
  </si>
  <si>
    <t>Concord SS</t>
  </si>
  <si>
    <t>CONG</t>
  </si>
  <si>
    <t>Congupna PS</t>
  </si>
  <si>
    <t>COOL</t>
  </si>
  <si>
    <t>Coolaroo South PS</t>
  </si>
  <si>
    <t>COPP</t>
  </si>
  <si>
    <t>Copperfield C</t>
  </si>
  <si>
    <t>CORA</t>
  </si>
  <si>
    <t>Coral Park PS</t>
  </si>
  <si>
    <t>CORI</t>
  </si>
  <si>
    <t>Corio PS</t>
  </si>
  <si>
    <t>CORR</t>
  </si>
  <si>
    <t>CORS</t>
  </si>
  <si>
    <t>Corio South PS</t>
  </si>
  <si>
    <t>CORW</t>
  </si>
  <si>
    <t>Corio West PS</t>
  </si>
  <si>
    <t>COUR</t>
  </si>
  <si>
    <t>Courtenay Gardens PS</t>
  </si>
  <si>
    <t>COVE</t>
  </si>
  <si>
    <t>Covenant C</t>
  </si>
  <si>
    <t>COWE</t>
  </si>
  <si>
    <t>Cowes PS</t>
  </si>
  <si>
    <t>COWW</t>
  </si>
  <si>
    <t>Cowwarr PS</t>
  </si>
  <si>
    <t>CRAB</t>
  </si>
  <si>
    <t>CRAC</t>
  </si>
  <si>
    <t>Cranbourne Carlisle PS</t>
  </si>
  <si>
    <t>CRAE</t>
  </si>
  <si>
    <t>Cranbourne East P-12</t>
  </si>
  <si>
    <t>CRAG</t>
  </si>
  <si>
    <t>CRAI</t>
  </si>
  <si>
    <t>Craigieburn PS</t>
  </si>
  <si>
    <t>CRAN</t>
  </si>
  <si>
    <t>Cranbourne PS</t>
  </si>
  <si>
    <t>CRAS</t>
  </si>
  <si>
    <t>Craigieburn South PS</t>
  </si>
  <si>
    <t>CRAW</t>
  </si>
  <si>
    <t>Cranbourne West PS</t>
  </si>
  <si>
    <t>CRCC</t>
  </si>
  <si>
    <t>Cranbourne Christian C</t>
  </si>
  <si>
    <t>CREN</t>
  </si>
  <si>
    <t>Creswick North PS</t>
  </si>
  <si>
    <t>CRES</t>
  </si>
  <si>
    <t>Cressy PS</t>
  </si>
  <si>
    <t>Cranbourne Park PS</t>
  </si>
  <si>
    <t>CRNP</t>
  </si>
  <si>
    <t>CREW</t>
  </si>
  <si>
    <t>Creswick PS</t>
  </si>
  <si>
    <t>CRIB</t>
  </si>
  <si>
    <t>Crib Point PS</t>
  </si>
  <si>
    <t>CRMO</t>
  </si>
  <si>
    <t>Crinigan Rd PS Morwell</t>
  </si>
  <si>
    <t>Cranbourne South PS</t>
  </si>
  <si>
    <t>CRNS</t>
  </si>
  <si>
    <t>Creek Street Christian C</t>
  </si>
  <si>
    <t>CRST</t>
  </si>
  <si>
    <t>CROD</t>
  </si>
  <si>
    <t>CROH</t>
  </si>
  <si>
    <t>Croydon Hills PS</t>
  </si>
  <si>
    <t>CRON</t>
  </si>
  <si>
    <t>Croydon North PS</t>
  </si>
  <si>
    <t>CROS</t>
  </si>
  <si>
    <t>Croydon South PS</t>
  </si>
  <si>
    <t>CROW</t>
  </si>
  <si>
    <t>Croydon West PS</t>
  </si>
  <si>
    <t>CROX</t>
  </si>
  <si>
    <t>Croxton S</t>
  </si>
  <si>
    <t>CROY</t>
  </si>
  <si>
    <t>Croydon PS</t>
  </si>
  <si>
    <t>CRUS</t>
  </si>
  <si>
    <t>Crusoe C</t>
  </si>
  <si>
    <t>Cudgee PS</t>
  </si>
  <si>
    <t>CUDG</t>
  </si>
  <si>
    <t>Culgoa PS</t>
  </si>
  <si>
    <t>CULG</t>
  </si>
  <si>
    <t>Currawa PS</t>
  </si>
  <si>
    <t>CURR</t>
  </si>
  <si>
    <t>Dallas North PS</t>
  </si>
  <si>
    <t>DALN</t>
  </si>
  <si>
    <t>DALL</t>
  </si>
  <si>
    <t>Dallas PS</t>
  </si>
  <si>
    <t>Damascus C</t>
  </si>
  <si>
    <t>DAMA</t>
  </si>
  <si>
    <t>Dana Street PS Ballarat</t>
  </si>
  <si>
    <t>DANA</t>
  </si>
  <si>
    <t>DANG</t>
  </si>
  <si>
    <t>DAND</t>
  </si>
  <si>
    <t>Dandenong PS</t>
  </si>
  <si>
    <t>Dandenong North PS</t>
  </si>
  <si>
    <t>DANN</t>
  </si>
  <si>
    <t>Dandenong South PS</t>
  </si>
  <si>
    <t>DANS</t>
  </si>
  <si>
    <t>Dandenong West PS</t>
  </si>
  <si>
    <t>DANW</t>
  </si>
  <si>
    <t>Dargo P-8 School</t>
  </si>
  <si>
    <t>DARG</t>
  </si>
  <si>
    <t>DARA</t>
  </si>
  <si>
    <t>Darraweit Guim PS</t>
  </si>
  <si>
    <t>Darley PS</t>
  </si>
  <si>
    <t>DARL</t>
  </si>
  <si>
    <t>Darnum PS</t>
  </si>
  <si>
    <t>DARN</t>
  </si>
  <si>
    <t>Dartmoor PS</t>
  </si>
  <si>
    <t>DART</t>
  </si>
  <si>
    <t>Dawes Road PS Kyabram</t>
  </si>
  <si>
    <t>DAWE</t>
  </si>
  <si>
    <t>Daylesford PS</t>
  </si>
  <si>
    <t>DAYL</t>
  </si>
  <si>
    <t>DAYS</t>
  </si>
  <si>
    <t>De La Salle C</t>
  </si>
  <si>
    <t>DLSA</t>
  </si>
  <si>
    <t>DEAN</t>
  </si>
  <si>
    <t>Deans Marsh PS</t>
  </si>
  <si>
    <t>DEBN</t>
  </si>
  <si>
    <t>Debney Meadows PS</t>
  </si>
  <si>
    <t>DEBP</t>
  </si>
  <si>
    <t>DEDE</t>
  </si>
  <si>
    <t>Dederang PS</t>
  </si>
  <si>
    <t>DEEN</t>
  </si>
  <si>
    <t>Deer Park North PS</t>
  </si>
  <si>
    <t>Deepdene PS</t>
  </si>
  <si>
    <t>DEEP</t>
  </si>
  <si>
    <t>DEEW</t>
  </si>
  <si>
    <t>Deer Park West PS</t>
  </si>
  <si>
    <t>DELA</t>
  </si>
  <si>
    <t>Delacombe PS</t>
  </si>
  <si>
    <t>DERI</t>
  </si>
  <si>
    <t>Derinya PS</t>
  </si>
  <si>
    <t>DERL</t>
  </si>
  <si>
    <t>Derrinallum PS</t>
  </si>
  <si>
    <t>Derrimut Heath PS</t>
  </si>
  <si>
    <t>DERR</t>
  </si>
  <si>
    <t>Derrinallum P-12 C</t>
  </si>
  <si>
    <t>DERS</t>
  </si>
  <si>
    <t>DEVE</t>
  </si>
  <si>
    <t>Devenish PS</t>
  </si>
  <si>
    <t>DEVM</t>
  </si>
  <si>
    <t>Devon Meadows PS</t>
  </si>
  <si>
    <t>DEVN</t>
  </si>
  <si>
    <t>Devon North PS</t>
  </si>
  <si>
    <t>DHUR</t>
  </si>
  <si>
    <t>DhurrIngile PS</t>
  </si>
  <si>
    <t>DIAE</t>
  </si>
  <si>
    <t>Diamond Creek East PS</t>
  </si>
  <si>
    <t>DIAM</t>
  </si>
  <si>
    <t>Diamond Creek PS</t>
  </si>
  <si>
    <t>DIAV</t>
  </si>
  <si>
    <t>Diamond Valley C</t>
  </si>
  <si>
    <t>DIGG</t>
  </si>
  <si>
    <t>Diggers Rest PS</t>
  </si>
  <si>
    <t>DIMB</t>
  </si>
  <si>
    <t>Dimboola Pimpinio PS</t>
  </si>
  <si>
    <t>DIML</t>
  </si>
  <si>
    <t>Dimboola SC</t>
  </si>
  <si>
    <t>DING</t>
  </si>
  <si>
    <t>Dingley PS</t>
  </si>
  <si>
    <t>DINJ</t>
  </si>
  <si>
    <t>Dinjerra PS</t>
  </si>
  <si>
    <t>DIXO</t>
  </si>
  <si>
    <t>Dixons Creek PS</t>
  </si>
  <si>
    <t>Don Bosco PS</t>
  </si>
  <si>
    <t>DOBO</t>
  </si>
  <si>
    <t>DNLD</t>
  </si>
  <si>
    <t>Donald HS</t>
  </si>
  <si>
    <t>Don Valley PS</t>
  </si>
  <si>
    <t>DOVA</t>
  </si>
  <si>
    <t>DONA</t>
  </si>
  <si>
    <t>Donald PS</t>
  </si>
  <si>
    <t>DONB</t>
  </si>
  <si>
    <t>Donburn PS</t>
  </si>
  <si>
    <t>DONC</t>
  </si>
  <si>
    <t>Doncaster PS</t>
  </si>
  <si>
    <t>Doncaster East PS</t>
  </si>
  <si>
    <t>DONE</t>
  </si>
  <si>
    <t>Doncaster Gardens PS</t>
  </si>
  <si>
    <t>DONG</t>
  </si>
  <si>
    <t>DONS</t>
  </si>
  <si>
    <t>DONV</t>
  </si>
  <si>
    <t>Donvale PS</t>
  </si>
  <si>
    <t>Donvale CC</t>
  </si>
  <si>
    <t>DVCC</t>
  </si>
  <si>
    <t>DOOK</t>
  </si>
  <si>
    <t>Dookie PS</t>
  </si>
  <si>
    <t>DORE</t>
  </si>
  <si>
    <t>Doreen PS</t>
  </si>
  <si>
    <t>DORS</t>
  </si>
  <si>
    <t>Dorset PS</t>
  </si>
  <si>
    <t>DOVE</t>
  </si>
  <si>
    <t>Doveton Heights PS</t>
  </si>
  <si>
    <t>DOVH</t>
  </si>
  <si>
    <t>Doveton North PS</t>
  </si>
  <si>
    <t>DOVN</t>
  </si>
  <si>
    <t>Doveton PS</t>
  </si>
  <si>
    <t>DOVT</t>
  </si>
  <si>
    <t>DRMN</t>
  </si>
  <si>
    <t>Dromana PS</t>
  </si>
  <si>
    <t>DROM</t>
  </si>
  <si>
    <t>DRON</t>
  </si>
  <si>
    <t>Drouin PS</t>
  </si>
  <si>
    <t>DROU</t>
  </si>
  <si>
    <t>DROS</t>
  </si>
  <si>
    <t>Drouin South PS</t>
  </si>
  <si>
    <t>DROW</t>
  </si>
  <si>
    <t>Drouin West PS</t>
  </si>
  <si>
    <t>DRUD</t>
  </si>
  <si>
    <t>Drummond PS</t>
  </si>
  <si>
    <t>Drummartin PS</t>
  </si>
  <si>
    <t>DRUM</t>
  </si>
  <si>
    <t>DRYS</t>
  </si>
  <si>
    <t>Drysdale PS</t>
  </si>
  <si>
    <t>DUNK</t>
  </si>
  <si>
    <t>Dunkeld PS</t>
  </si>
  <si>
    <t>DUNO</t>
  </si>
  <si>
    <t>Dunolly PS</t>
  </si>
  <si>
    <t>Eagle Point PS</t>
  </si>
  <si>
    <t>EAPP</t>
  </si>
  <si>
    <t>EAGH</t>
  </si>
  <si>
    <t>Eaglehawk PS</t>
  </si>
  <si>
    <t>Eaglehawk North PS</t>
  </si>
  <si>
    <t>EAGN</t>
  </si>
  <si>
    <t>EAGL</t>
  </si>
  <si>
    <t>East Bentleigh PS</t>
  </si>
  <si>
    <t>EBEN</t>
  </si>
  <si>
    <t>EASB</t>
  </si>
  <si>
    <t>Eastbourne PS</t>
  </si>
  <si>
    <t>EASD</t>
  </si>
  <si>
    <t>East Loddon P-12 C</t>
  </si>
  <si>
    <t>ELOD</t>
  </si>
  <si>
    <t>EAST</t>
  </si>
  <si>
    <t>Eastwood PS</t>
  </si>
  <si>
    <t>ECHC</t>
  </si>
  <si>
    <t>Echuca C</t>
  </si>
  <si>
    <t>ECHE</t>
  </si>
  <si>
    <t>Echuca East PS</t>
  </si>
  <si>
    <t>ECHS</t>
  </si>
  <si>
    <t>Echuca South PS</t>
  </si>
  <si>
    <t>Echuca PS</t>
  </si>
  <si>
    <t>ECHU</t>
  </si>
  <si>
    <t>ECHW</t>
  </si>
  <si>
    <t>Echuca West PS</t>
  </si>
  <si>
    <t>EDEN</t>
  </si>
  <si>
    <t>Edenhope PS</t>
  </si>
  <si>
    <t>EHOP</t>
  </si>
  <si>
    <t>EDIT</t>
  </si>
  <si>
    <t>Edithvale PS</t>
  </si>
  <si>
    <t>EDIU</t>
  </si>
  <si>
    <t>Edi Upper PS</t>
  </si>
  <si>
    <t>EILD</t>
  </si>
  <si>
    <t>Eildon PS</t>
  </si>
  <si>
    <t>EKEK</t>
  </si>
  <si>
    <t>EK East Keilor C</t>
  </si>
  <si>
    <t>EKES</t>
  </si>
  <si>
    <t>EK Essendon C</t>
  </si>
  <si>
    <t>EKNI</t>
  </si>
  <si>
    <t>EK Niddrie C</t>
  </si>
  <si>
    <t>ELIS</t>
  </si>
  <si>
    <t>ELIZ</t>
  </si>
  <si>
    <t>Elizabeth St PS Moe</t>
  </si>
  <si>
    <t>ELLB</t>
  </si>
  <si>
    <t>Ellinbank PS</t>
  </si>
  <si>
    <t>Elliminyt PS</t>
  </si>
  <si>
    <t>ELLI</t>
  </si>
  <si>
    <t>ELMH</t>
  </si>
  <si>
    <t>Elmhurst PS</t>
  </si>
  <si>
    <t>ELMO</t>
  </si>
  <si>
    <t>Elmore PS</t>
  </si>
  <si>
    <t>Elphinstone PS</t>
  </si>
  <si>
    <t>ELPH</t>
  </si>
  <si>
    <t>Elsternwick PS</t>
  </si>
  <si>
    <t>ELST</t>
  </si>
  <si>
    <t>Eltham C</t>
  </si>
  <si>
    <t>ELTC</t>
  </si>
  <si>
    <t>Eltham East PS</t>
  </si>
  <si>
    <t>ELTE</t>
  </si>
  <si>
    <t>ELTH</t>
  </si>
  <si>
    <t>Eltham North PS</t>
  </si>
  <si>
    <t>ELTN</t>
  </si>
  <si>
    <t>Eltham PS</t>
  </si>
  <si>
    <t>ELTP</t>
  </si>
  <si>
    <t>Elwood PS</t>
  </si>
  <si>
    <t>ELWO</t>
  </si>
  <si>
    <t>ELWD</t>
  </si>
  <si>
    <t>Emerald PS</t>
  </si>
  <si>
    <t>EMER</t>
  </si>
  <si>
    <t>EMRL</t>
  </si>
  <si>
    <t>EMES</t>
  </si>
  <si>
    <t>Emerson School</t>
  </si>
  <si>
    <t>EMMA</t>
  </si>
  <si>
    <t>Emmaus C</t>
  </si>
  <si>
    <t>ENDE</t>
  </si>
  <si>
    <t>Eppalock PS</t>
  </si>
  <si>
    <t>EPPA</t>
  </si>
  <si>
    <t>EPP</t>
  </si>
  <si>
    <t>Epping PS</t>
  </si>
  <si>
    <t>EPPI</t>
  </si>
  <si>
    <t>Epsom PS</t>
  </si>
  <si>
    <t>EPSO</t>
  </si>
  <si>
    <t>Erasmus C</t>
  </si>
  <si>
    <t>ERAS</t>
  </si>
  <si>
    <t>Errol Street PS</t>
  </si>
  <si>
    <t>ERRO</t>
  </si>
  <si>
    <t>EROA</t>
  </si>
  <si>
    <t>Eskdale PS</t>
  </si>
  <si>
    <t>ESKD</t>
  </si>
  <si>
    <t>Essendon Keilor C</t>
  </si>
  <si>
    <t>ESSK</t>
  </si>
  <si>
    <t>Essendon North PS</t>
  </si>
  <si>
    <t>ESSN</t>
  </si>
  <si>
    <t>ESSE</t>
  </si>
  <si>
    <t>Essendon PS</t>
  </si>
  <si>
    <t>ESSH</t>
  </si>
  <si>
    <t>Essex Heights PS</t>
  </si>
  <si>
    <t>Eumemmerring PS</t>
  </si>
  <si>
    <t>EUME</t>
  </si>
  <si>
    <t>Euroa PS</t>
  </si>
  <si>
    <t>EURO</t>
  </si>
  <si>
    <t>Everton PS</t>
  </si>
  <si>
    <t>EVER</t>
  </si>
  <si>
    <t>Exford PS</t>
  </si>
  <si>
    <t>EXFO</t>
  </si>
  <si>
    <t>Fairfield PS</t>
  </si>
  <si>
    <t>FAIR</t>
  </si>
  <si>
    <t>FAIH</t>
  </si>
  <si>
    <t>Fairhills PS</t>
  </si>
  <si>
    <t>FRHL</t>
  </si>
  <si>
    <t>FALS</t>
  </si>
  <si>
    <t>Falls Creek PS</t>
  </si>
  <si>
    <t>FAWK</t>
  </si>
  <si>
    <t>Fawkner PS</t>
  </si>
  <si>
    <t>FCIT</t>
  </si>
  <si>
    <t>Footscray City PS</t>
  </si>
  <si>
    <t>Ferntree Gully North PS</t>
  </si>
  <si>
    <t>FTGN</t>
  </si>
  <si>
    <t>FCPS</t>
  </si>
  <si>
    <t>Ferny Creek PS</t>
  </si>
  <si>
    <t>Ferntree Gully SC</t>
  </si>
  <si>
    <t>FERN</t>
  </si>
  <si>
    <t>FFFC</t>
  </si>
  <si>
    <t>Flying Fruit Fly Circus School</t>
  </si>
  <si>
    <t>Findon PS</t>
  </si>
  <si>
    <t>FIND</t>
  </si>
  <si>
    <t>FGSC</t>
  </si>
  <si>
    <t>Fintona Girls GS</t>
  </si>
  <si>
    <t>FINT</t>
  </si>
  <si>
    <t>Firbank Anglican GS</t>
  </si>
  <si>
    <t>FIRB</t>
  </si>
  <si>
    <t>Fish Creek &amp; District PS</t>
  </si>
  <si>
    <t>FISH</t>
  </si>
  <si>
    <t>Fitzroy Community School</t>
  </si>
  <si>
    <t>FITC</t>
  </si>
  <si>
    <t>Fitzroy HS</t>
  </si>
  <si>
    <t>FTZS</t>
  </si>
  <si>
    <t>Fitzroy North PS</t>
  </si>
  <si>
    <t>FITN</t>
  </si>
  <si>
    <t>Fitzroy PS</t>
  </si>
  <si>
    <t>FITZ</t>
  </si>
  <si>
    <t>Fleetwood PS</t>
  </si>
  <si>
    <t>FLEE</t>
  </si>
  <si>
    <t>FLCC</t>
  </si>
  <si>
    <t>Flinders CC</t>
  </si>
  <si>
    <t>Flemington PS</t>
  </si>
  <si>
    <t>FLEM</t>
  </si>
  <si>
    <t>FLCT</t>
  </si>
  <si>
    <t>Flinders C Traralgon</t>
  </si>
  <si>
    <t>Flora Hill PS</t>
  </si>
  <si>
    <t>FLHP</t>
  </si>
  <si>
    <t>Flora Hill SC</t>
  </si>
  <si>
    <t>FLOR</t>
  </si>
  <si>
    <t>Flowerdale PS</t>
  </si>
  <si>
    <t>FLOW</t>
  </si>
  <si>
    <t>FOOC</t>
  </si>
  <si>
    <t>FOON</t>
  </si>
  <si>
    <t>Footscray North PS</t>
  </si>
  <si>
    <t>FOOT</t>
  </si>
  <si>
    <t>Footscray PS</t>
  </si>
  <si>
    <t>FOOW</t>
  </si>
  <si>
    <t>Footscray West PS</t>
  </si>
  <si>
    <t>FORE</t>
  </si>
  <si>
    <t>FORR</t>
  </si>
  <si>
    <t>Forrest PS</t>
  </si>
  <si>
    <t>FOST</t>
  </si>
  <si>
    <t>Foster PS</t>
  </si>
  <si>
    <t>Forest St PS Ballarat</t>
  </si>
  <si>
    <t>FSPB</t>
  </si>
  <si>
    <t>FOUN</t>
  </si>
  <si>
    <t>Fountain Gate PS</t>
  </si>
  <si>
    <t>FRAE</t>
  </si>
  <si>
    <t>Frankston East PS</t>
  </si>
  <si>
    <t>FRAH</t>
  </si>
  <si>
    <t>Frankston Heights PS</t>
  </si>
  <si>
    <t>FRAN</t>
  </si>
  <si>
    <t>Frankston PS</t>
  </si>
  <si>
    <t>FRAY</t>
  </si>
  <si>
    <t>Frayne C</t>
  </si>
  <si>
    <t>FRNK</t>
  </si>
  <si>
    <t>Fyans Park PS</t>
  </si>
  <si>
    <t>FYAN</t>
  </si>
  <si>
    <t>Galen C Wangaratta</t>
  </si>
  <si>
    <t>GALE</t>
  </si>
  <si>
    <t>Galilee PS South Melbourne</t>
  </si>
  <si>
    <t>GALI</t>
  </si>
  <si>
    <t>GALV</t>
  </si>
  <si>
    <t>Gardenvale PS</t>
  </si>
  <si>
    <t>GARD</t>
  </si>
  <si>
    <t>Garfield PS</t>
  </si>
  <si>
    <t>GARF</t>
  </si>
  <si>
    <t>Geelong Baptist C</t>
  </si>
  <si>
    <t>GEEB</t>
  </si>
  <si>
    <t>GDAL</t>
  </si>
  <si>
    <t>Gladysdale PS</t>
  </si>
  <si>
    <t>Geelong C Newtown</t>
  </si>
  <si>
    <t>GECN</t>
  </si>
  <si>
    <t>Geelong East PS</t>
  </si>
  <si>
    <t>GEEE</t>
  </si>
  <si>
    <t>Geelong Grammar</t>
  </si>
  <si>
    <t>GGSC</t>
  </si>
  <si>
    <t>Geelong GS Glamorgan</t>
  </si>
  <si>
    <t>GEEG</t>
  </si>
  <si>
    <t>GEEL</t>
  </si>
  <si>
    <t>Gembrook PS</t>
  </si>
  <si>
    <t>GENB</t>
  </si>
  <si>
    <t>GENA</t>
  </si>
  <si>
    <t>Genazzano FJC C</t>
  </si>
  <si>
    <t>George St PS Hamilton</t>
  </si>
  <si>
    <t>GEOR</t>
  </si>
  <si>
    <t>Gilmore C</t>
  </si>
  <si>
    <t>GILM</t>
  </si>
  <si>
    <t>GESC</t>
  </si>
  <si>
    <t>Glen Eira SC</t>
  </si>
  <si>
    <t>Gilson C</t>
  </si>
  <si>
    <t>GILS</t>
  </si>
  <si>
    <t>Gippsland GS</t>
  </si>
  <si>
    <t>GIPP</t>
  </si>
  <si>
    <t>Girgarre PS</t>
  </si>
  <si>
    <t>GIRG</t>
  </si>
  <si>
    <t>Girton GS</t>
  </si>
  <si>
    <t>GIRT</t>
  </si>
  <si>
    <t>Gisborne PS</t>
  </si>
  <si>
    <t>GISB</t>
  </si>
  <si>
    <t>GSBS</t>
  </si>
  <si>
    <t>Gladesville PS</t>
  </si>
  <si>
    <t>GLAD</t>
  </si>
  <si>
    <t>Gladstone Park PS</t>
  </si>
  <si>
    <t>GLPK</t>
  </si>
  <si>
    <t>GPSC</t>
  </si>
  <si>
    <t>GLAV</t>
  </si>
  <si>
    <t>Gladstone Views PS</t>
  </si>
  <si>
    <t>GLED</t>
  </si>
  <si>
    <t>Glendal PS</t>
  </si>
  <si>
    <t>GLEF</t>
  </si>
  <si>
    <t>Glenferrie PS</t>
  </si>
  <si>
    <t>GLEG</t>
  </si>
  <si>
    <t>Glengarry PS</t>
  </si>
  <si>
    <t>Glen Iris PS</t>
  </si>
  <si>
    <t>GLEN</t>
  </si>
  <si>
    <t>GLEH</t>
  </si>
  <si>
    <t>Glenhuntly PS</t>
  </si>
  <si>
    <t>Glen Katherine PS</t>
  </si>
  <si>
    <t>GLKA</t>
  </si>
  <si>
    <t>Glen Park PS</t>
  </si>
  <si>
    <t>GLPA</t>
  </si>
  <si>
    <t>GLER</t>
  </si>
  <si>
    <t>Glenrowan PS</t>
  </si>
  <si>
    <t>Glen Waverley PS</t>
  </si>
  <si>
    <t>GLEW</t>
  </si>
  <si>
    <t>GLNW</t>
  </si>
  <si>
    <t>GLEY</t>
  </si>
  <si>
    <t>Glenroy SC</t>
  </si>
  <si>
    <t>Glen Waverley South PS</t>
  </si>
  <si>
    <t>GLWS</t>
  </si>
  <si>
    <t>GLGA</t>
  </si>
  <si>
    <t>Glengala PS</t>
  </si>
  <si>
    <t>GLGL</t>
  </si>
  <si>
    <t>Gleneagles</t>
  </si>
  <si>
    <t>GLNN</t>
  </si>
  <si>
    <t>Glenroy North PS</t>
  </si>
  <si>
    <t>GLNR</t>
  </si>
  <si>
    <t>Glenroy PS</t>
  </si>
  <si>
    <t>Glenorchy PS</t>
  </si>
  <si>
    <t>GORC</t>
  </si>
  <si>
    <t>GLWE</t>
  </si>
  <si>
    <t>Glenroy West PS</t>
  </si>
  <si>
    <t>GNGH</t>
  </si>
  <si>
    <t>Goongerah PS</t>
  </si>
  <si>
    <t>GOLD</t>
  </si>
  <si>
    <t>Golden Square PS</t>
  </si>
  <si>
    <t>GONG</t>
  </si>
  <si>
    <t>Goornong PS</t>
  </si>
  <si>
    <t>GOOD</t>
  </si>
  <si>
    <t>Good News Lutheran School</t>
  </si>
  <si>
    <t>Golden Square SC</t>
  </si>
  <si>
    <t>GSSC</t>
  </si>
  <si>
    <t>GOON</t>
  </si>
  <si>
    <t>Goonawarra PS</t>
  </si>
  <si>
    <t>GOOR</t>
  </si>
  <si>
    <t>Goorambat PS</t>
  </si>
  <si>
    <t>Good Samaritans PS Somerton</t>
  </si>
  <si>
    <t>GSAS</t>
  </si>
  <si>
    <t>Good Shepherd Lutheran Croy</t>
  </si>
  <si>
    <t>GSLC</t>
  </si>
  <si>
    <t>GORD</t>
  </si>
  <si>
    <t>Gordon PS</t>
  </si>
  <si>
    <t>Good Shepherd PS Hamilton</t>
  </si>
  <si>
    <t>GSHA</t>
  </si>
  <si>
    <t>GORM</t>
  </si>
  <si>
    <t>Gormandale PS</t>
  </si>
  <si>
    <t>Good Shepherd PS Tullamarine</t>
  </si>
  <si>
    <t>GSTU</t>
  </si>
  <si>
    <t>GORO</t>
  </si>
  <si>
    <t>Good Shepherd Wheelers Hill</t>
  </si>
  <si>
    <t>GSWH</t>
  </si>
  <si>
    <t>GOWR</t>
  </si>
  <si>
    <t>Gowrie St PS Shepparton</t>
  </si>
  <si>
    <t>GRAM</t>
  </si>
  <si>
    <t>Grahamvale PS</t>
  </si>
  <si>
    <t>GRAS</t>
  </si>
  <si>
    <t>Grasmere PS</t>
  </si>
  <si>
    <t>GRDW</t>
  </si>
  <si>
    <t>Grovedale West PS</t>
  </si>
  <si>
    <t>GREA</t>
  </si>
  <si>
    <t>Great Ryrie PS</t>
  </si>
  <si>
    <t>GREB</t>
  </si>
  <si>
    <t>Greenbrook PS</t>
  </si>
  <si>
    <t>GREE</t>
  </si>
  <si>
    <t>Goulburn Valley GS</t>
  </si>
  <si>
    <t>GVGS</t>
  </si>
  <si>
    <t>GREH</t>
  </si>
  <si>
    <t>Greenhills PS</t>
  </si>
  <si>
    <t>GRES</t>
  </si>
  <si>
    <t>Grey St PS Traralgon</t>
  </si>
  <si>
    <t>GRET</t>
  </si>
  <si>
    <t>Greta Valley PS</t>
  </si>
  <si>
    <t>GREV</t>
  </si>
  <si>
    <t>Greenvale PS</t>
  </si>
  <si>
    <t>Gray St PS Hamilton</t>
  </si>
  <si>
    <t>GRHA</t>
  </si>
  <si>
    <t>GREY</t>
  </si>
  <si>
    <t>Greythorn PS</t>
  </si>
  <si>
    <t>Great Western PS</t>
  </si>
  <si>
    <t>GRTW</t>
  </si>
  <si>
    <t>GRNB</t>
  </si>
  <si>
    <t>Greensborough PS</t>
  </si>
  <si>
    <t>GRNS</t>
  </si>
  <si>
    <t>Greenslopes PS</t>
  </si>
  <si>
    <t>GROP</t>
  </si>
  <si>
    <t>Grovedale PS</t>
  </si>
  <si>
    <t>GROV</t>
  </si>
  <si>
    <t>Grovedale C</t>
  </si>
  <si>
    <t>GRUY</t>
  </si>
  <si>
    <t>Gruyere PS</t>
  </si>
  <si>
    <t>GUIL</t>
  </si>
  <si>
    <t>Guildford PS</t>
  </si>
  <si>
    <t>GUNB</t>
  </si>
  <si>
    <t>Gunbower PS</t>
  </si>
  <si>
    <t>GUST</t>
  </si>
  <si>
    <t>Guthrie St PS Shepparton</t>
  </si>
  <si>
    <t>Guthridge PS</t>
  </si>
  <si>
    <t>GUTH</t>
  </si>
  <si>
    <t>Haddon PS</t>
  </si>
  <si>
    <t>HADD</t>
  </si>
  <si>
    <t>Haig St PS Heidelberg West</t>
  </si>
  <si>
    <t>HAIG</t>
  </si>
  <si>
    <t>HAGS</t>
  </si>
  <si>
    <t>Hume Anglican Grammar School</t>
  </si>
  <si>
    <t>Haileybury C Berwick</t>
  </si>
  <si>
    <t>HAIB</t>
  </si>
  <si>
    <t>Haileybury C Castlefield</t>
  </si>
  <si>
    <t>HAIC</t>
  </si>
  <si>
    <t>Haileybury C Keysborough</t>
  </si>
  <si>
    <t>HAIK</t>
  </si>
  <si>
    <t>Haileybury C Newlands</t>
  </si>
  <si>
    <t>HAIN</t>
  </si>
  <si>
    <t>Hallam PS</t>
  </si>
  <si>
    <t>HALP</t>
  </si>
  <si>
    <t>HALL</t>
  </si>
  <si>
    <t>HALG</t>
  </si>
  <si>
    <t>Halls Gap PS</t>
  </si>
  <si>
    <t>Hallam Valley PS</t>
  </si>
  <si>
    <t>HALV</t>
  </si>
  <si>
    <t>Hamilton North PS</t>
  </si>
  <si>
    <t>HAMN</t>
  </si>
  <si>
    <t>Hamlyn Banks PS</t>
  </si>
  <si>
    <t>HAML</t>
  </si>
  <si>
    <t>Hampton Park PS</t>
  </si>
  <si>
    <t>HAPK</t>
  </si>
  <si>
    <t>HPSC</t>
  </si>
  <si>
    <t>HAMP</t>
  </si>
  <si>
    <t>Hampton PS</t>
  </si>
  <si>
    <t>Harcourt PS</t>
  </si>
  <si>
    <t>HARC</t>
  </si>
  <si>
    <t>Harkaway PS</t>
  </si>
  <si>
    <t>HARK</t>
  </si>
  <si>
    <t>HARF</t>
  </si>
  <si>
    <t>Harrisfield PS</t>
  </si>
  <si>
    <t>Harrietville PS</t>
  </si>
  <si>
    <t>HARV</t>
  </si>
  <si>
    <t>HARS</t>
  </si>
  <si>
    <t>Harston PS</t>
  </si>
  <si>
    <t>HART</t>
  </si>
  <si>
    <t>Hartwell PS</t>
  </si>
  <si>
    <t>Haslam St PS Kyabram</t>
  </si>
  <si>
    <t>HASL</t>
  </si>
  <si>
    <t>Hastings PS</t>
  </si>
  <si>
    <t>HAST</t>
  </si>
  <si>
    <t>Hastings Westpark PS</t>
  </si>
  <si>
    <t>HASW</t>
  </si>
  <si>
    <t>Haven PS</t>
  </si>
  <si>
    <t>HAVE</t>
  </si>
  <si>
    <t>HAWK</t>
  </si>
  <si>
    <t>HAWT</t>
  </si>
  <si>
    <t>Hawthorn West PS</t>
  </si>
  <si>
    <t>HAWW</t>
  </si>
  <si>
    <t>Hazelwood North PS</t>
  </si>
  <si>
    <t>HAZN</t>
  </si>
  <si>
    <t>HLSV</t>
  </si>
  <si>
    <t>HDAL</t>
  </si>
  <si>
    <t>Huntingdale PS</t>
  </si>
  <si>
    <t>Healesville PS</t>
  </si>
  <si>
    <t>HEAL</t>
  </si>
  <si>
    <t>Heany Park PS</t>
  </si>
  <si>
    <t>HEAN</t>
  </si>
  <si>
    <t>Heathcote PS</t>
  </si>
  <si>
    <t>HEAT</t>
  </si>
  <si>
    <t>HEAS</t>
  </si>
  <si>
    <t>Heathmont East PS</t>
  </si>
  <si>
    <t>Heathdale CC</t>
  </si>
  <si>
    <t>HETH</t>
  </si>
  <si>
    <t>Heatherhill PS</t>
  </si>
  <si>
    <t>HHIL</t>
  </si>
  <si>
    <t>HEAW</t>
  </si>
  <si>
    <t>Heatherwood School</t>
  </si>
  <si>
    <t>Heatherton CC</t>
  </si>
  <si>
    <t>HTON</t>
  </si>
  <si>
    <t>HECH</t>
  </si>
  <si>
    <t>Holy Eucharist Chadstone</t>
  </si>
  <si>
    <t>HEID</t>
  </si>
  <si>
    <t>Heidelberg PS</t>
  </si>
  <si>
    <t>HTHM</t>
  </si>
  <si>
    <t>HELE</t>
  </si>
  <si>
    <t>Helen St PS Northcote</t>
  </si>
  <si>
    <t>HEND</t>
  </si>
  <si>
    <t>Henderson C</t>
  </si>
  <si>
    <t>HEPB</t>
  </si>
  <si>
    <t>Hepburn PS</t>
  </si>
  <si>
    <t>HERN</t>
  </si>
  <si>
    <t>Herne Hill PS</t>
  </si>
  <si>
    <t>HESA</t>
  </si>
  <si>
    <t>Holy Eucharist St Albans</t>
  </si>
  <si>
    <t>HESK</t>
  </si>
  <si>
    <t>Hesket PS</t>
  </si>
  <si>
    <t>HEYC</t>
  </si>
  <si>
    <t>Heywood Consolidated</t>
  </si>
  <si>
    <t>Heyfield PS</t>
  </si>
  <si>
    <t>HEYF</t>
  </si>
  <si>
    <t>HEYW</t>
  </si>
  <si>
    <t>Heywood SC</t>
  </si>
  <si>
    <t>HFBP</t>
  </si>
  <si>
    <t>Holy Family PS Bell Park</t>
  </si>
  <si>
    <t>Highlands PS</t>
  </si>
  <si>
    <t>HIGL</t>
  </si>
  <si>
    <t>HFDO</t>
  </si>
  <si>
    <t>Holy Family PS Doveton</t>
  </si>
  <si>
    <t>Highton PS</t>
  </si>
  <si>
    <t>HIGH</t>
  </si>
  <si>
    <t>HFMW</t>
  </si>
  <si>
    <t>Holy Family PS Mt Waverley</t>
  </si>
  <si>
    <t>Highvale PS</t>
  </si>
  <si>
    <t>HIGV</t>
  </si>
  <si>
    <t>HIGS</t>
  </si>
  <si>
    <t>HIGC</t>
  </si>
  <si>
    <t>Hill End PS</t>
  </si>
  <si>
    <t>HILE</t>
  </si>
  <si>
    <t>Hillcrest CC</t>
  </si>
  <si>
    <t>HILC</t>
  </si>
  <si>
    <t>Hillsmeade PS</t>
  </si>
  <si>
    <t>HILM</t>
  </si>
  <si>
    <t>Hobsons Bay PS</t>
  </si>
  <si>
    <t>HOBS</t>
  </si>
  <si>
    <t>Hoddles Creek PS</t>
  </si>
  <si>
    <t>HODD</t>
  </si>
  <si>
    <t>Holmesglen VC</t>
  </si>
  <si>
    <t>HOLM</t>
  </si>
  <si>
    <t>Holy Child PS Dallas</t>
  </si>
  <si>
    <t>HOCH</t>
  </si>
  <si>
    <t>Holy Cross PS New Gisborne</t>
  </si>
  <si>
    <t>HOCN</t>
  </si>
  <si>
    <t>HONP</t>
  </si>
  <si>
    <t>Holy Name PS Preston</t>
  </si>
  <si>
    <t>HOPE</t>
  </si>
  <si>
    <t>Hopetoun PS</t>
  </si>
  <si>
    <t>Holy Redeemer East Oakleigh</t>
  </si>
  <si>
    <t>HREO</t>
  </si>
  <si>
    <t>HOPP</t>
  </si>
  <si>
    <t>Holy Rosary PS Heathcote</t>
  </si>
  <si>
    <t>HRHE</t>
  </si>
  <si>
    <t>HOPT</t>
  </si>
  <si>
    <t>Holy Rosary PS Kensington</t>
  </si>
  <si>
    <t>HRKE</t>
  </si>
  <si>
    <t>HORL</t>
  </si>
  <si>
    <t>Horsham Lutheran School</t>
  </si>
  <si>
    <t>Holy Rosary Ps White Hills</t>
  </si>
  <si>
    <t>HRWH</t>
  </si>
  <si>
    <t>HORN</t>
  </si>
  <si>
    <t>Horsham North PS</t>
  </si>
  <si>
    <t>Holy Saviour PS Vermont</t>
  </si>
  <si>
    <t>HSAV</t>
  </si>
  <si>
    <t>HORP</t>
  </si>
  <si>
    <t>Horsham 298 PS</t>
  </si>
  <si>
    <t>Holy Spirit Manifold Heights</t>
  </si>
  <si>
    <t>HSMH</t>
  </si>
  <si>
    <t>HORS</t>
  </si>
  <si>
    <t>Holy Spirit Ringwood North</t>
  </si>
  <si>
    <t>HSRN</t>
  </si>
  <si>
    <t>HORW</t>
  </si>
  <si>
    <t>Horsham West PS</t>
  </si>
  <si>
    <t>Holy Spirit Thornbury East</t>
  </si>
  <si>
    <t>HSTE</t>
  </si>
  <si>
    <t>HOSS</t>
  </si>
  <si>
    <t>Hoppers Crossing SS</t>
  </si>
  <si>
    <t>Holy Trinity Wantirna South</t>
  </si>
  <si>
    <t>HTWS</t>
  </si>
  <si>
    <t>HOTE</t>
  </si>
  <si>
    <t>HolyTrinity Eltham North</t>
  </si>
  <si>
    <t>Hughesdale PS</t>
  </si>
  <si>
    <t>HUGH</t>
  </si>
  <si>
    <t>HTOW</t>
  </si>
  <si>
    <t>Huntingtower School</t>
  </si>
  <si>
    <t>Hume Central SC</t>
  </si>
  <si>
    <t>HUMC</t>
  </si>
  <si>
    <t>Hume Valley SS</t>
  </si>
  <si>
    <t>Huntly PS</t>
  </si>
  <si>
    <t>HUNT</t>
  </si>
  <si>
    <t>Hurstbridge PS</t>
  </si>
  <si>
    <t>HURS</t>
  </si>
  <si>
    <t>ICA Casey</t>
  </si>
  <si>
    <t>ICAC</t>
  </si>
  <si>
    <t>ICA Melton</t>
  </si>
  <si>
    <t>ICAM</t>
  </si>
  <si>
    <t>Inglewood PS</t>
  </si>
  <si>
    <t>INGL</t>
  </si>
  <si>
    <t>IGBH</t>
  </si>
  <si>
    <t>Ivanhoe GS Buckley House</t>
  </si>
  <si>
    <t>Invergordon PS</t>
  </si>
  <si>
    <t>INVG</t>
  </si>
  <si>
    <t>IGGS</t>
  </si>
  <si>
    <t>Ivanhoe Girls GS</t>
  </si>
  <si>
    <t>Inverleigh PS</t>
  </si>
  <si>
    <t>INVE</t>
  </si>
  <si>
    <t>IGMR</t>
  </si>
  <si>
    <t>Ivanhoe GS Mernda</t>
  </si>
  <si>
    <t>Inverloch/Kongwak PS</t>
  </si>
  <si>
    <t>INKO</t>
  </si>
  <si>
    <t>Invermay PS</t>
  </si>
  <si>
    <t>INVM</t>
  </si>
  <si>
    <t>Iramoo PS</t>
  </si>
  <si>
    <t>IRAM</t>
  </si>
  <si>
    <t>Irymple PS</t>
  </si>
  <si>
    <t>IRYM</t>
  </si>
  <si>
    <t>IRMP</t>
  </si>
  <si>
    <t>Irymple South PS</t>
  </si>
  <si>
    <t>IRYS</t>
  </si>
  <si>
    <t>Isik C Broadmeadows</t>
  </si>
  <si>
    <t>ISIB</t>
  </si>
  <si>
    <t>Isik C Keysborough</t>
  </si>
  <si>
    <t>ISIK</t>
  </si>
  <si>
    <t>Isik C Mildura</t>
  </si>
  <si>
    <t>ISKM</t>
  </si>
  <si>
    <t>Ivanhoe East PS</t>
  </si>
  <si>
    <t>IVAE</t>
  </si>
  <si>
    <t>Ivanhoe PS</t>
  </si>
  <si>
    <t>IVAN</t>
  </si>
  <si>
    <t>Jackson SS</t>
  </si>
  <si>
    <t>JACK</t>
  </si>
  <si>
    <t>James Cook PS</t>
  </si>
  <si>
    <t>JAME</t>
  </si>
  <si>
    <t>Jamieson PS</t>
  </si>
  <si>
    <t>JAMI</t>
  </si>
  <si>
    <t>Jells Park PS</t>
  </si>
  <si>
    <t>JELL</t>
  </si>
  <si>
    <t>Jeparit PS</t>
  </si>
  <si>
    <t>JEPA</t>
  </si>
  <si>
    <t>Jindivick PS</t>
  </si>
  <si>
    <t>JIND</t>
  </si>
  <si>
    <t>John Fawkner SC</t>
  </si>
  <si>
    <t>JOHF</t>
  </si>
  <si>
    <t>John Monash Science School</t>
  </si>
  <si>
    <t>JOHN</t>
  </si>
  <si>
    <t>Kalianna SS</t>
  </si>
  <si>
    <t>KALS</t>
  </si>
  <si>
    <t>KAFP</t>
  </si>
  <si>
    <t>Kangaroo Flat PS</t>
  </si>
  <si>
    <t>Kalinda PS</t>
  </si>
  <si>
    <t>KALI</t>
  </si>
  <si>
    <t>KAGG</t>
  </si>
  <si>
    <t>Korowa Ags</t>
  </si>
  <si>
    <t>Kallista PS</t>
  </si>
  <si>
    <t>KALL</t>
  </si>
  <si>
    <t>KAGR</t>
  </si>
  <si>
    <t>Kangaroo Ground PS</t>
  </si>
  <si>
    <t>KAMB</t>
  </si>
  <si>
    <t>Kananook PS</t>
  </si>
  <si>
    <t>KANA</t>
  </si>
  <si>
    <t>Kangaroo Flat SC</t>
  </si>
  <si>
    <t>KANG</t>
  </si>
  <si>
    <t>Kaniva C</t>
  </si>
  <si>
    <t>KANI</t>
  </si>
  <si>
    <t>Kardinia International C</t>
  </si>
  <si>
    <t>KARD</t>
  </si>
  <si>
    <t>Karingal Heights PS</t>
  </si>
  <si>
    <t>KARH</t>
  </si>
  <si>
    <t>KARP</t>
  </si>
  <si>
    <t>Karingal PS</t>
  </si>
  <si>
    <t>KARI</t>
  </si>
  <si>
    <t>Karoo PS</t>
  </si>
  <si>
    <t>KARO</t>
  </si>
  <si>
    <t>Katamatite PS</t>
  </si>
  <si>
    <t>KATA</t>
  </si>
  <si>
    <t>Katandra West PS</t>
  </si>
  <si>
    <t>KATW</t>
  </si>
  <si>
    <t>Katunga PS</t>
  </si>
  <si>
    <t>KATU</t>
  </si>
  <si>
    <t>KATS</t>
  </si>
  <si>
    <t>Katunga South PS</t>
  </si>
  <si>
    <t>KELD</t>
  </si>
  <si>
    <t>Keilor Heights PS</t>
  </si>
  <si>
    <t>KEIH</t>
  </si>
  <si>
    <t>KDRK</t>
  </si>
  <si>
    <t>Koondrook PS</t>
  </si>
  <si>
    <t>Keilor PS</t>
  </si>
  <si>
    <t>KEIL</t>
  </si>
  <si>
    <t>KECC</t>
  </si>
  <si>
    <t>Kerang CC</t>
  </si>
  <si>
    <t>Keilor Views PS</t>
  </si>
  <si>
    <t>KEIV</t>
  </si>
  <si>
    <t>KEIC</t>
  </si>
  <si>
    <t>Keilor-Cairnlea Park PS</t>
  </si>
  <si>
    <t>Kennington PS</t>
  </si>
  <si>
    <t>KENN</t>
  </si>
  <si>
    <t>Kensington PS</t>
  </si>
  <si>
    <t>KEPS</t>
  </si>
  <si>
    <t>Kensington SS</t>
  </si>
  <si>
    <t>KENS</t>
  </si>
  <si>
    <t>Kent Park PS</t>
  </si>
  <si>
    <t>KENT</t>
  </si>
  <si>
    <t>KENH</t>
  </si>
  <si>
    <t>Kent Rd PS Hamilton</t>
  </si>
  <si>
    <t>Keon Park PS</t>
  </si>
  <si>
    <t>KEON</t>
  </si>
  <si>
    <t>Kerang PS</t>
  </si>
  <si>
    <t>KERP</t>
  </si>
  <si>
    <t>Kerang South PS</t>
  </si>
  <si>
    <t>KERS</t>
  </si>
  <si>
    <t>Kerang THS</t>
  </si>
  <si>
    <t>KERA</t>
  </si>
  <si>
    <t>Kerrimuir PS</t>
  </si>
  <si>
    <t>KERR</t>
  </si>
  <si>
    <t>Kew East PS</t>
  </si>
  <si>
    <t>KEWE</t>
  </si>
  <si>
    <t>KEW</t>
  </si>
  <si>
    <t>Kew PS</t>
  </si>
  <si>
    <t>KEWP</t>
  </si>
  <si>
    <t>Keysborough Acacia</t>
  </si>
  <si>
    <t>KEYA</t>
  </si>
  <si>
    <t>Keysborough Banksia</t>
  </si>
  <si>
    <t>KEYB</t>
  </si>
  <si>
    <t>Keysborough Coomoora</t>
  </si>
  <si>
    <t>KEYC</t>
  </si>
  <si>
    <t>Keysborough Park PS</t>
  </si>
  <si>
    <t>KEYS</t>
  </si>
  <si>
    <t>Kialla PS</t>
  </si>
  <si>
    <t>KIAL</t>
  </si>
  <si>
    <t>Kialla West PS</t>
  </si>
  <si>
    <t>KIAW</t>
  </si>
  <si>
    <t>Kiewa Valley PS</t>
  </si>
  <si>
    <t>KIEW</t>
  </si>
  <si>
    <t>KHEA</t>
  </si>
  <si>
    <t>Kingston Heath PS</t>
  </si>
  <si>
    <t>Kilberry Valley PS</t>
  </si>
  <si>
    <t>KILB</t>
  </si>
  <si>
    <t>Killara PS</t>
  </si>
  <si>
    <t>KILL</t>
  </si>
  <si>
    <t>Kilmore International School</t>
  </si>
  <si>
    <t>KILI</t>
  </si>
  <si>
    <t>Kilmore PS</t>
  </si>
  <si>
    <t>KILM</t>
  </si>
  <si>
    <t>Kilsyth PS</t>
  </si>
  <si>
    <t>KILS</t>
  </si>
  <si>
    <t>Kilvington Girls GS</t>
  </si>
  <si>
    <t>KILV</t>
  </si>
  <si>
    <t>Kinglake PS</t>
  </si>
  <si>
    <t>KINL</t>
  </si>
  <si>
    <t>Kinglake West PS</t>
  </si>
  <si>
    <t>KLWE</t>
  </si>
  <si>
    <t>Kings C Warrnambool</t>
  </si>
  <si>
    <t>KINC</t>
  </si>
  <si>
    <t>Kings Park PS</t>
  </si>
  <si>
    <t>KIPK</t>
  </si>
  <si>
    <t>KINB</t>
  </si>
  <si>
    <t>Kingsbury PS</t>
  </si>
  <si>
    <t>Kingsley Park PS</t>
  </si>
  <si>
    <t>KINP</t>
  </si>
  <si>
    <t>KING</t>
  </si>
  <si>
    <t>The King David School</t>
  </si>
  <si>
    <t>Kingsville PS</t>
  </si>
  <si>
    <t>KVIL</t>
  </si>
  <si>
    <t>Kingswood C</t>
  </si>
  <si>
    <t>KWOO</t>
  </si>
  <si>
    <t>KINW</t>
  </si>
  <si>
    <t>Kingswood PS</t>
  </si>
  <si>
    <t>Kismet Park PS</t>
  </si>
  <si>
    <t>KISM</t>
  </si>
  <si>
    <t>Knox Gardens PS</t>
  </si>
  <si>
    <t>KNOX</t>
  </si>
  <si>
    <t>Knox Park PS</t>
  </si>
  <si>
    <t>KNPK</t>
  </si>
  <si>
    <t>Koo Wee Rup PS</t>
  </si>
  <si>
    <t>KOOW</t>
  </si>
  <si>
    <t>KOON</t>
  </si>
  <si>
    <t>KOOR</t>
  </si>
  <si>
    <t>Koorlong PS</t>
  </si>
  <si>
    <t>KOWR</t>
  </si>
  <si>
    <t>KORC</t>
  </si>
  <si>
    <t>Kororoit Creek PS</t>
  </si>
  <si>
    <t>Koroit and District PS</t>
  </si>
  <si>
    <t>KORO</t>
  </si>
  <si>
    <t>KORP</t>
  </si>
  <si>
    <t>Korumburra PS</t>
  </si>
  <si>
    <t>KORU</t>
  </si>
  <si>
    <t>KOSC</t>
  </si>
  <si>
    <t>Kosciusko St Traralgon</t>
  </si>
  <si>
    <t>KUNY</t>
  </si>
  <si>
    <t>Kunyung PS</t>
  </si>
  <si>
    <t>KURN</t>
  </si>
  <si>
    <t>Kurnai C</t>
  </si>
  <si>
    <t>KURP</t>
  </si>
  <si>
    <t>Kurunjang PS</t>
  </si>
  <si>
    <t>KURU</t>
  </si>
  <si>
    <t>Kyabram P-12 C</t>
  </si>
  <si>
    <t>KYAB</t>
  </si>
  <si>
    <t>Kyneton PS</t>
  </si>
  <si>
    <t>KYNE</t>
  </si>
  <si>
    <t>KYNS</t>
  </si>
  <si>
    <t>Labertouche PS</t>
  </si>
  <si>
    <t>LABE</t>
  </si>
  <si>
    <t>Laburnum PS</t>
  </si>
  <si>
    <t>LABU</t>
  </si>
  <si>
    <t>Lake Boga PS</t>
  </si>
  <si>
    <t>LABO</t>
  </si>
  <si>
    <t>Lake Bolac C</t>
  </si>
  <si>
    <t>LAKB</t>
  </si>
  <si>
    <t>Lake Bolac PS</t>
  </si>
  <si>
    <t>LBPS</t>
  </si>
  <si>
    <t>LAEP</t>
  </si>
  <si>
    <t>Lakes Entrance PS</t>
  </si>
  <si>
    <t>Lake Charm PS</t>
  </si>
  <si>
    <t>LAKC</t>
  </si>
  <si>
    <t>LAKE</t>
  </si>
  <si>
    <t>Lakeside Lutheran C Pakenham</t>
  </si>
  <si>
    <t>LAKP</t>
  </si>
  <si>
    <t>Lal Lal PS</t>
  </si>
  <si>
    <t>LALL</t>
  </si>
  <si>
    <t>LALB</t>
  </si>
  <si>
    <t>Lalbert PS</t>
  </si>
  <si>
    <t>LALE</t>
  </si>
  <si>
    <t>Lalor East PS</t>
  </si>
  <si>
    <t>Lalor North PS</t>
  </si>
  <si>
    <t>LALN</t>
  </si>
  <si>
    <t>LALS</t>
  </si>
  <si>
    <t>LALO</t>
  </si>
  <si>
    <t>Lalor Park PS</t>
  </si>
  <si>
    <t>LALP</t>
  </si>
  <si>
    <t>Lalor PS</t>
  </si>
  <si>
    <t>LAPS</t>
  </si>
  <si>
    <t>LALW</t>
  </si>
  <si>
    <t>Lalor West PS</t>
  </si>
  <si>
    <t>LANC</t>
  </si>
  <si>
    <t>Lancaster PS</t>
  </si>
  <si>
    <t>LAND</t>
  </si>
  <si>
    <t>Landsborough PS</t>
  </si>
  <si>
    <t>Lancefield PS</t>
  </si>
  <si>
    <t>LANF</t>
  </si>
  <si>
    <t>LANG</t>
  </si>
  <si>
    <t>Lang Lang PS</t>
  </si>
  <si>
    <t>LANW</t>
  </si>
  <si>
    <t>Langwarrin SC</t>
  </si>
  <si>
    <t>Langley PS</t>
  </si>
  <si>
    <t>LANY</t>
  </si>
  <si>
    <t>Langwarrin Park PS</t>
  </si>
  <si>
    <t>LAWP</t>
  </si>
  <si>
    <t>Langwarrin PS</t>
  </si>
  <si>
    <t>LAWN</t>
  </si>
  <si>
    <t>LARA</t>
  </si>
  <si>
    <t>LARD</t>
  </si>
  <si>
    <t>Lardner &amp; District PS</t>
  </si>
  <si>
    <t>Lara Lake PS</t>
  </si>
  <si>
    <t>LARL</t>
  </si>
  <si>
    <t>Lara PS</t>
  </si>
  <si>
    <t>LARP</t>
  </si>
  <si>
    <t>LAUM</t>
  </si>
  <si>
    <t>Laurimar PS</t>
  </si>
  <si>
    <t>LAUN</t>
  </si>
  <si>
    <t>Launching Place PS</t>
  </si>
  <si>
    <t>LAUR</t>
  </si>
  <si>
    <t>Lauriston Girls School</t>
  </si>
  <si>
    <t>LAVA</t>
  </si>
  <si>
    <t>Lavalla Catholic C</t>
  </si>
  <si>
    <t>LAVE</t>
  </si>
  <si>
    <t>Laverton P-12 C</t>
  </si>
  <si>
    <t>LAVH</t>
  </si>
  <si>
    <t>LAVP</t>
  </si>
  <si>
    <t>Laverton Plains PS</t>
  </si>
  <si>
    <t>Le Page PS</t>
  </si>
  <si>
    <t>LEPA</t>
  </si>
  <si>
    <t>Learmonth PS</t>
  </si>
  <si>
    <t>LEAR</t>
  </si>
  <si>
    <t>LCCH</t>
  </si>
  <si>
    <t>Lumen Christi Churchill</t>
  </si>
  <si>
    <t>Leitchville PS</t>
  </si>
  <si>
    <t>LEIT</t>
  </si>
  <si>
    <t>LCDE</t>
  </si>
  <si>
    <t>Lumen Christi PS Delacombe</t>
  </si>
  <si>
    <t>Lemnos PS</t>
  </si>
  <si>
    <t>LEMN</t>
  </si>
  <si>
    <t>LCPC</t>
  </si>
  <si>
    <t>Lumen Christi PS Point Cook</t>
  </si>
  <si>
    <t>Leongatha PS</t>
  </si>
  <si>
    <t>LEOG</t>
  </si>
  <si>
    <t>LEON</t>
  </si>
  <si>
    <t>Leopold PS</t>
  </si>
  <si>
    <t>LEOP</t>
  </si>
  <si>
    <t>Lethbridge PS</t>
  </si>
  <si>
    <t>LETH</t>
  </si>
  <si>
    <t>Liddiard St PS Traralgon</t>
  </si>
  <si>
    <t>LIDD</t>
  </si>
  <si>
    <t>Liebler Yavneh C</t>
  </si>
  <si>
    <t>LIEB</t>
  </si>
  <si>
    <t>Lighthouse CC</t>
  </si>
  <si>
    <t>LIGH</t>
  </si>
  <si>
    <t>LILH</t>
  </si>
  <si>
    <t>LILY</t>
  </si>
  <si>
    <t>Lilydale PS</t>
  </si>
  <si>
    <t>LILP</t>
  </si>
  <si>
    <t>Lilydale West PS</t>
  </si>
  <si>
    <t>LILW</t>
  </si>
  <si>
    <t>Lindenow PS</t>
  </si>
  <si>
    <t>LIND</t>
  </si>
  <si>
    <t>Lindenow South PS</t>
  </si>
  <si>
    <t>LINS</t>
  </si>
  <si>
    <t>Linton PS</t>
  </si>
  <si>
    <t>LINT</t>
  </si>
  <si>
    <t>Lismore PS</t>
  </si>
  <si>
    <t>LISM</t>
  </si>
  <si>
    <t>Little Bendigo PS</t>
  </si>
  <si>
    <t>LITB</t>
  </si>
  <si>
    <t>Little River PS</t>
  </si>
  <si>
    <t>LITR</t>
  </si>
  <si>
    <t>Livingstone PS</t>
  </si>
  <si>
    <t>LIVI</t>
  </si>
  <si>
    <t>Lloyd St PS East Malvern</t>
  </si>
  <si>
    <t>LLOY</t>
  </si>
  <si>
    <t>Loch PS</t>
  </si>
  <si>
    <t>LOCH</t>
  </si>
  <si>
    <t>Loch Sport PS</t>
  </si>
  <si>
    <t>LOCS</t>
  </si>
  <si>
    <t>Lockington PS</t>
  </si>
  <si>
    <t>LOCK</t>
  </si>
  <si>
    <t>Lockwood PS</t>
  </si>
  <si>
    <t>LOCW</t>
  </si>
  <si>
    <t>Lockwood South PS</t>
  </si>
  <si>
    <t>LOKS</t>
  </si>
  <si>
    <t>Longford PS</t>
  </si>
  <si>
    <t>LONF</t>
  </si>
  <si>
    <t>Longwarry PS</t>
  </si>
  <si>
    <t>LONY</t>
  </si>
  <si>
    <t>Longwood PS</t>
  </si>
  <si>
    <t>LONW</t>
  </si>
  <si>
    <t>Loreto Mandeville Hall</t>
  </si>
  <si>
    <t>LORE</t>
  </si>
  <si>
    <t>Lorne-Aireys Inlet P-12 C</t>
  </si>
  <si>
    <t>LORN</t>
  </si>
  <si>
    <t>LOWA</t>
  </si>
  <si>
    <t>Lower Plenty PS</t>
  </si>
  <si>
    <t>LOWP</t>
  </si>
  <si>
    <t>Lowther Hall Ags</t>
  </si>
  <si>
    <t>LOWH</t>
  </si>
  <si>
    <t>Loyola C</t>
  </si>
  <si>
    <t>LOYO</t>
  </si>
  <si>
    <t>Lucknow PS</t>
  </si>
  <si>
    <t>LUCK</t>
  </si>
  <si>
    <t>LYNA</t>
  </si>
  <si>
    <t>Lynbrook PS</t>
  </si>
  <si>
    <t>LYNB</t>
  </si>
  <si>
    <t>Lyndale Greens PS</t>
  </si>
  <si>
    <t>LYNG</t>
  </si>
  <si>
    <t>Lyndale PS</t>
  </si>
  <si>
    <t>LYNP</t>
  </si>
  <si>
    <t>LYND</t>
  </si>
  <si>
    <t>Lyndhurst PS</t>
  </si>
  <si>
    <t>LYNS</t>
  </si>
  <si>
    <t>LYNH</t>
  </si>
  <si>
    <t>Lysterfield PS</t>
  </si>
  <si>
    <t>LYST</t>
  </si>
  <si>
    <t>Macarthur PS</t>
  </si>
  <si>
    <t>MACA</t>
  </si>
  <si>
    <t>Macarthur St PS Ballarat</t>
  </si>
  <si>
    <t>MSBA</t>
  </si>
  <si>
    <t>Macclesfield PS</t>
  </si>
  <si>
    <t>MACC</t>
  </si>
  <si>
    <t>Macedon GS</t>
  </si>
  <si>
    <t>MACG</t>
  </si>
  <si>
    <t>MACE</t>
  </si>
  <si>
    <t>Macedon PS</t>
  </si>
  <si>
    <t>Mackeller PS</t>
  </si>
  <si>
    <t>MACK</t>
  </si>
  <si>
    <t>MACH</t>
  </si>
  <si>
    <t>Maranatha CC</t>
  </si>
  <si>
    <t>MACI</t>
  </si>
  <si>
    <t>MACL</t>
  </si>
  <si>
    <t>MACO</t>
  </si>
  <si>
    <t>MacRobertson HS</t>
  </si>
  <si>
    <t>MACR</t>
  </si>
  <si>
    <t>Maffra PS</t>
  </si>
  <si>
    <t>MAFP</t>
  </si>
  <si>
    <t>MAFF</t>
  </si>
  <si>
    <t>MAEC</t>
  </si>
  <si>
    <t>Maryborough Education Centre</t>
  </si>
  <si>
    <t>Magpie PS</t>
  </si>
  <si>
    <t>MAGP</t>
  </si>
  <si>
    <t>Mahogany Rise PS</t>
  </si>
  <si>
    <t>MAHO</t>
  </si>
  <si>
    <t>Maiden Gully PS</t>
  </si>
  <si>
    <t>MAID</t>
  </si>
  <si>
    <t>Maldon PS</t>
  </si>
  <si>
    <t>MALD</t>
  </si>
  <si>
    <t>MALL</t>
  </si>
  <si>
    <t>Malmsbury PS</t>
  </si>
  <si>
    <t>MALM</t>
  </si>
  <si>
    <t>MALC</t>
  </si>
  <si>
    <t>Malvern Central PS</t>
  </si>
  <si>
    <t>MALV</t>
  </si>
  <si>
    <t>Malvern PS</t>
  </si>
  <si>
    <t>MAPS</t>
  </si>
  <si>
    <t>Malvern Valley PS</t>
  </si>
  <si>
    <t>MAVV</t>
  </si>
  <si>
    <t>Manang, Murray, Werr</t>
  </si>
  <si>
    <t>MMM</t>
  </si>
  <si>
    <t>MAMD</t>
  </si>
  <si>
    <t>Marymede PS</t>
  </si>
  <si>
    <t>Manangatang P-12 C</t>
  </si>
  <si>
    <t>MANA</t>
  </si>
  <si>
    <t>Manchester PS</t>
  </si>
  <si>
    <t>MANC</t>
  </si>
  <si>
    <t>Mandama PS</t>
  </si>
  <si>
    <t>MAND</t>
  </si>
  <si>
    <t>Manifold Heights PS</t>
  </si>
  <si>
    <t>MANI</t>
  </si>
  <si>
    <t>MANF</t>
  </si>
  <si>
    <t>Mansfield PS</t>
  </si>
  <si>
    <t>Manningham Park PS</t>
  </si>
  <si>
    <t>MANN</t>
  </si>
  <si>
    <t>Manor Lakes P-12 C</t>
  </si>
  <si>
    <t>MANL</t>
  </si>
  <si>
    <t>Manorvale PS</t>
  </si>
  <si>
    <t>MANO</t>
  </si>
  <si>
    <t>Mansfield Rudolf Steiner Sch</t>
  </si>
  <si>
    <t>MANR</t>
  </si>
  <si>
    <t>MANS</t>
  </si>
  <si>
    <t>Maple St PS Golden Square</t>
  </si>
  <si>
    <t>MAPL</t>
  </si>
  <si>
    <t>MAOO</t>
  </si>
  <si>
    <t>Maroona PS</t>
  </si>
  <si>
    <t>Maralinga PS</t>
  </si>
  <si>
    <t>MARA</t>
  </si>
  <si>
    <t>Maramba PS</t>
  </si>
  <si>
    <t>MARM</t>
  </si>
  <si>
    <t>Maranatha CS Endeavour Hills</t>
  </si>
  <si>
    <t>MARE</t>
  </si>
  <si>
    <t>MARB</t>
  </si>
  <si>
    <t>Marlborough PS</t>
  </si>
  <si>
    <t>Marian C Ararat</t>
  </si>
  <si>
    <t>MART</t>
  </si>
  <si>
    <t>MARC</t>
  </si>
  <si>
    <t>Marian C Myrtleford</t>
  </si>
  <si>
    <t>MARD</t>
  </si>
  <si>
    <t>Maribyrnong C</t>
  </si>
  <si>
    <t>MARI</t>
  </si>
  <si>
    <t>Markwood PS</t>
  </si>
  <si>
    <t>MARK</t>
  </si>
  <si>
    <t>Marlo PS</t>
  </si>
  <si>
    <t>MARL</t>
  </si>
  <si>
    <t>Marnebek S</t>
  </si>
  <si>
    <t>MARN</t>
  </si>
  <si>
    <t>Marnoo PS</t>
  </si>
  <si>
    <t>MARP</t>
  </si>
  <si>
    <t>Marong PS</t>
  </si>
  <si>
    <t>MARO</t>
  </si>
  <si>
    <t>Mary Immaculate PS Ivanhoe</t>
  </si>
  <si>
    <t>MIMM</t>
  </si>
  <si>
    <t>MARV</t>
  </si>
  <si>
    <t>Marysville PS</t>
  </si>
  <si>
    <t>Mary MacKillop Leongatha</t>
  </si>
  <si>
    <t>MMKL</t>
  </si>
  <si>
    <t>MARY</t>
  </si>
  <si>
    <t>Maryborough PS</t>
  </si>
  <si>
    <t>Mary Mackillop PS Keilor Downs</t>
  </si>
  <si>
    <t>MMKD</t>
  </si>
  <si>
    <t>MATT</t>
  </si>
  <si>
    <t>Matthew Flinders Girls SC</t>
  </si>
  <si>
    <t>Mary McKillop Narre Warren N</t>
  </si>
  <si>
    <t>MMNW</t>
  </si>
  <si>
    <t>Mary McKillop PS</t>
  </si>
  <si>
    <t>MYMK</t>
  </si>
  <si>
    <t>MAZC</t>
  </si>
  <si>
    <t>Mazenod C</t>
  </si>
  <si>
    <t>MCCL</t>
  </si>
  <si>
    <t>MCGU</t>
  </si>
  <si>
    <t>MCKI</t>
  </si>
  <si>
    <t>MCKP</t>
  </si>
  <si>
    <t>McKinnon PS</t>
  </si>
  <si>
    <t>MEAB</t>
  </si>
  <si>
    <t>Meadowbank PS</t>
  </si>
  <si>
    <t>MEAD</t>
  </si>
  <si>
    <t>Meadow Heights PS</t>
  </si>
  <si>
    <t>MEAF</t>
  </si>
  <si>
    <t>Meadowfair North PS</t>
  </si>
  <si>
    <t>MEAG</t>
  </si>
  <si>
    <t>Meadowglen PS</t>
  </si>
  <si>
    <t>MECC</t>
  </si>
  <si>
    <t>Melton CC</t>
  </si>
  <si>
    <t>MECP</t>
  </si>
  <si>
    <t>Merri Creek PS</t>
  </si>
  <si>
    <t>MEER</t>
  </si>
  <si>
    <t>Meerlieu PS</t>
  </si>
  <si>
    <t>MEGS</t>
  </si>
  <si>
    <t>Mentone GS</t>
  </si>
  <si>
    <t>MELP</t>
  </si>
  <si>
    <t>Melton PS</t>
  </si>
  <si>
    <t>MELR</t>
  </si>
  <si>
    <t>Melrose PS</t>
  </si>
  <si>
    <t>MELS</t>
  </si>
  <si>
    <t>Melton South PS</t>
  </si>
  <si>
    <t>Melbourne GC</t>
  </si>
  <si>
    <t>MGC</t>
  </si>
  <si>
    <t>MELT</t>
  </si>
  <si>
    <t>Melbourne Girls GS</t>
  </si>
  <si>
    <t>MGGS</t>
  </si>
  <si>
    <t>MELW</t>
  </si>
  <si>
    <t>Melton West PS</t>
  </si>
  <si>
    <t>Melbourne GS Grimwade</t>
  </si>
  <si>
    <t>MGS</t>
  </si>
  <si>
    <t>MENG</t>
  </si>
  <si>
    <t>Mentone Girls GS</t>
  </si>
  <si>
    <t>MHS</t>
  </si>
  <si>
    <t>MENP</t>
  </si>
  <si>
    <t>Mentone Park PS</t>
  </si>
  <si>
    <t>Melbourne Rudolf Steiner Schl</t>
  </si>
  <si>
    <t>MRSS</t>
  </si>
  <si>
    <t>MENT</t>
  </si>
  <si>
    <t>Mentone Girls SC</t>
  </si>
  <si>
    <t>MENZ</t>
  </si>
  <si>
    <t>Menzies Creek PS</t>
  </si>
  <si>
    <t>MERB</t>
  </si>
  <si>
    <t>Merbein P-10C</t>
  </si>
  <si>
    <t>MERC</t>
  </si>
  <si>
    <t>Mercy C Camperdown</t>
  </si>
  <si>
    <t>MERE</t>
  </si>
  <si>
    <t>Meredith PS</t>
  </si>
  <si>
    <t>MERG</t>
  </si>
  <si>
    <t>Merrigum PS</t>
  </si>
  <si>
    <t>Melton Specialist School</t>
  </si>
  <si>
    <t>MESS</t>
  </si>
  <si>
    <t>MERI</t>
  </si>
  <si>
    <t>Merino Consolidated</t>
  </si>
  <si>
    <t>MERJ</t>
  </si>
  <si>
    <t>Merrijig PS</t>
  </si>
  <si>
    <t>MERL</t>
  </si>
  <si>
    <t>Merrilands PS</t>
  </si>
  <si>
    <t>MERN</t>
  </si>
  <si>
    <t>Mernda PS</t>
  </si>
  <si>
    <t>MERP</t>
  </si>
  <si>
    <t>Merbein PS</t>
  </si>
  <si>
    <t>MERS</t>
  </si>
  <si>
    <t>Merbein South PS</t>
  </si>
  <si>
    <t>Mentone PS</t>
  </si>
  <si>
    <t>MONE</t>
  </si>
  <si>
    <t>MERV</t>
  </si>
  <si>
    <t>Merrivale PS</t>
  </si>
  <si>
    <t>MERW</t>
  </si>
  <si>
    <t>Merbein West PS</t>
  </si>
  <si>
    <t>METU</t>
  </si>
  <si>
    <t>Metung PS</t>
  </si>
  <si>
    <t>MGAR</t>
  </si>
  <si>
    <t>Mother of God PS Ardeer</t>
  </si>
  <si>
    <t>MGIE</t>
  </si>
  <si>
    <t>Mother of God PS Ivanhoe East</t>
  </si>
  <si>
    <t>MICK</t>
  </si>
  <si>
    <t>Mickleham PS</t>
  </si>
  <si>
    <t>MIDI</t>
  </si>
  <si>
    <t>Middle Indigo PS</t>
  </si>
  <si>
    <t>MIDK</t>
  </si>
  <si>
    <t>Middle Kinglake PS</t>
  </si>
  <si>
    <t>MIDP</t>
  </si>
  <si>
    <t>Middle Park PS</t>
  </si>
  <si>
    <t>MILA</t>
  </si>
  <si>
    <t>Milawa PS</t>
  </si>
  <si>
    <t>Methodist Ladies C</t>
  </si>
  <si>
    <t>MLC</t>
  </si>
  <si>
    <t>MILD</t>
  </si>
  <si>
    <t>MILG</t>
  </si>
  <si>
    <t>Milgate PS</t>
  </si>
  <si>
    <t>MILL</t>
  </si>
  <si>
    <t>Mill Park SC</t>
  </si>
  <si>
    <t>MILP</t>
  </si>
  <si>
    <t>Mildura PS</t>
  </si>
  <si>
    <t>MILS</t>
  </si>
  <si>
    <t>Mildura South PS</t>
  </si>
  <si>
    <t>MILW</t>
  </si>
  <si>
    <t>Millwarra PS</t>
  </si>
  <si>
    <t>MINE</t>
  </si>
  <si>
    <t>Miners Rest PS</t>
  </si>
  <si>
    <t>MINY</t>
  </si>
  <si>
    <t>Minyip PS</t>
  </si>
  <si>
    <t>MIPK</t>
  </si>
  <si>
    <t>Mill Park PS</t>
  </si>
  <si>
    <t>Mildura West PS</t>
  </si>
  <si>
    <t>MWES</t>
  </si>
  <si>
    <t>MIPS</t>
  </si>
  <si>
    <t>Milleara PS</t>
  </si>
  <si>
    <t>MIRB</t>
  </si>
  <si>
    <t>Mirboo North PS</t>
  </si>
  <si>
    <t>Mill Park Heights PS</t>
  </si>
  <si>
    <t>MPHT</t>
  </si>
  <si>
    <t>MIRN</t>
  </si>
  <si>
    <t>MITC</t>
  </si>
  <si>
    <t>Mitchell HS</t>
  </si>
  <si>
    <t>MITL</t>
  </si>
  <si>
    <t>Mitchell Cluster</t>
  </si>
  <si>
    <t>MITP</t>
  </si>
  <si>
    <t>Mitcham PS</t>
  </si>
  <si>
    <t>MITT</t>
  </si>
  <si>
    <t>Mitta Mitta PS</t>
  </si>
  <si>
    <t>MNAB</t>
  </si>
  <si>
    <t>Moonambel PS</t>
  </si>
  <si>
    <t>MOBN</t>
  </si>
  <si>
    <t>Moorabbin PS</t>
  </si>
  <si>
    <t>MOCC</t>
  </si>
  <si>
    <t>MONB</t>
  </si>
  <si>
    <t>Monbulk PS</t>
  </si>
  <si>
    <t>MONK</t>
  </si>
  <si>
    <t>MONC</t>
  </si>
  <si>
    <t>Montague Continuing Education</t>
  </si>
  <si>
    <t>Monmia PS</t>
  </si>
  <si>
    <t>MONM</t>
  </si>
  <si>
    <t>Mont Albert PS</t>
  </si>
  <si>
    <t>MTAL</t>
  </si>
  <si>
    <t>MONG</t>
  </si>
  <si>
    <t>Montague School</t>
  </si>
  <si>
    <t>MONY</t>
  </si>
  <si>
    <t>MONP</t>
  </si>
  <si>
    <t>Montpellier PS</t>
  </si>
  <si>
    <t>Montmorency PS</t>
  </si>
  <si>
    <t>MONT</t>
  </si>
  <si>
    <t>MONR</t>
  </si>
  <si>
    <t>Montrose PS</t>
  </si>
  <si>
    <t>MOSC</t>
  </si>
  <si>
    <t>MONS</t>
  </si>
  <si>
    <t>Montmorency South PS</t>
  </si>
  <si>
    <t>MOOB</t>
  </si>
  <si>
    <t>Mooroolbark East PS</t>
  </si>
  <si>
    <t>Moolap PS</t>
  </si>
  <si>
    <t>MOOL</t>
  </si>
  <si>
    <t>MOOC</t>
  </si>
  <si>
    <t>Mooroolbark C</t>
  </si>
  <si>
    <t>Moomba Park PS</t>
  </si>
  <si>
    <t>MOOM</t>
  </si>
  <si>
    <t>Moonee Ponds Central</t>
  </si>
  <si>
    <t>MOPC</t>
  </si>
  <si>
    <t>MOON</t>
  </si>
  <si>
    <t>Moonee Ponds West PS</t>
  </si>
  <si>
    <t>MOOP</t>
  </si>
  <si>
    <t>MOOR</t>
  </si>
  <si>
    <t>Moorooduc PS</t>
  </si>
  <si>
    <t>MOPS</t>
  </si>
  <si>
    <t>Mornington PS</t>
  </si>
  <si>
    <t>MORA</t>
  </si>
  <si>
    <t>Morang South PS</t>
  </si>
  <si>
    <t>Mooroopna North PS</t>
  </si>
  <si>
    <t>MPNO</t>
  </si>
  <si>
    <t>MORC</t>
  </si>
  <si>
    <t>Mooroopna Park PS</t>
  </si>
  <si>
    <t>MPPK</t>
  </si>
  <si>
    <t>MORD</t>
  </si>
  <si>
    <t>Mordialloc PS</t>
  </si>
  <si>
    <t>Mooroopna PS</t>
  </si>
  <si>
    <t>MPNA</t>
  </si>
  <si>
    <t>MORE</t>
  </si>
  <si>
    <t>Moreland PS</t>
  </si>
  <si>
    <t>MORI</t>
  </si>
  <si>
    <t>Moriac PS</t>
  </si>
  <si>
    <t>MORN</t>
  </si>
  <si>
    <t>MORP</t>
  </si>
  <si>
    <t>Mornington Park PS</t>
  </si>
  <si>
    <t>MORT</t>
  </si>
  <si>
    <t>MORW</t>
  </si>
  <si>
    <t>Morwell Park PS</t>
  </si>
  <si>
    <t>MOSP</t>
  </si>
  <si>
    <t>Mossgiel Park PS</t>
  </si>
  <si>
    <t>MOSS</t>
  </si>
  <si>
    <t>Mossfiel PS</t>
  </si>
  <si>
    <t>MOUN</t>
  </si>
  <si>
    <t>Mountain Gate PS</t>
  </si>
  <si>
    <t>MOUW</t>
  </si>
  <si>
    <t>Mount Waverley SC</t>
  </si>
  <si>
    <t>MOVE</t>
  </si>
  <si>
    <t>Movelle PS</t>
  </si>
  <si>
    <t>MOWB</t>
  </si>
  <si>
    <t>Mowbray C</t>
  </si>
  <si>
    <t>MOYH</t>
  </si>
  <si>
    <t>Moyhu PS</t>
  </si>
  <si>
    <t>MOYS</t>
  </si>
  <si>
    <t>Moyston PS</t>
  </si>
  <si>
    <t>Mount Beauty SC</t>
  </si>
  <si>
    <t>MTBY</t>
  </si>
  <si>
    <t>Mount Carmel Christian School</t>
  </si>
  <si>
    <t>MTCA</t>
  </si>
  <si>
    <t>Mount Hira C</t>
  </si>
  <si>
    <t>MTHI</t>
  </si>
  <si>
    <t>Mount Ridley C</t>
  </si>
  <si>
    <t>MTRI</t>
  </si>
  <si>
    <t>Mount Scopus</t>
  </si>
  <si>
    <t>MTSC</t>
  </si>
  <si>
    <t>Mount View PS</t>
  </si>
  <si>
    <t>MTVI</t>
  </si>
  <si>
    <t>MTBE</t>
  </si>
  <si>
    <t>Mt Beauty PS</t>
  </si>
  <si>
    <t>MTBL</t>
  </si>
  <si>
    <t>Mt Blowhard PS</t>
  </si>
  <si>
    <t>MTCL</t>
  </si>
  <si>
    <t>Mt Clear C</t>
  </si>
  <si>
    <t>MTCP</t>
  </si>
  <si>
    <t>Mt Clear PS</t>
  </si>
  <si>
    <t>MTDA</t>
  </si>
  <si>
    <t>Mt Dandenong PS</t>
  </si>
  <si>
    <t>MTDU</t>
  </si>
  <si>
    <t>Mt Duneed PS</t>
  </si>
  <si>
    <t>MTEG</t>
  </si>
  <si>
    <t>Mt Egerton PS</t>
  </si>
  <si>
    <t>MTEL</t>
  </si>
  <si>
    <t>Mt Eliza SC</t>
  </si>
  <si>
    <t>MTEN</t>
  </si>
  <si>
    <t>Mt Eliza North PS</t>
  </si>
  <si>
    <t>MTEP</t>
  </si>
  <si>
    <t>Mt Eliza PS</t>
  </si>
  <si>
    <t>MTER</t>
  </si>
  <si>
    <t>Mt Erin SC</t>
  </si>
  <si>
    <t>MTEV</t>
  </si>
  <si>
    <t>Mt Evelyn PS</t>
  </si>
  <si>
    <t>MTMA</t>
  </si>
  <si>
    <t>Mt Martha PS</t>
  </si>
  <si>
    <t>MTMC</t>
  </si>
  <si>
    <t>Mt Macedon PS</t>
  </si>
  <si>
    <t>MTPL</t>
  </si>
  <si>
    <t>Mt Pleasant PS</t>
  </si>
  <si>
    <t>MTPR</t>
  </si>
  <si>
    <t>Mt Pleasant Rd PS</t>
  </si>
  <si>
    <t>MTRN</t>
  </si>
  <si>
    <t>Myrniong PS</t>
  </si>
  <si>
    <t>Mt Waverley North PS</t>
  </si>
  <si>
    <t>MTWN</t>
  </si>
  <si>
    <t>MTWA</t>
  </si>
  <si>
    <t>Mt Waverley PS</t>
  </si>
  <si>
    <t>Mulgrave PS</t>
  </si>
  <si>
    <t>MULG</t>
  </si>
  <si>
    <t>MUGS</t>
  </si>
  <si>
    <t>Murrabit Group School</t>
  </si>
  <si>
    <t>MULS</t>
  </si>
  <si>
    <t>Mullum PS</t>
  </si>
  <si>
    <t>MULL</t>
  </si>
  <si>
    <t>Murchison PS</t>
  </si>
  <si>
    <t>MURC</t>
  </si>
  <si>
    <t>MULU</t>
  </si>
  <si>
    <t>Murtoa Lutheran</t>
  </si>
  <si>
    <t>MURV</t>
  </si>
  <si>
    <t>MURB</t>
  </si>
  <si>
    <t>Murrumbeena PS</t>
  </si>
  <si>
    <t>Murrayville SC</t>
  </si>
  <si>
    <t>MURR</t>
  </si>
  <si>
    <t>MURT</t>
  </si>
  <si>
    <t>Myrrhee PS</t>
  </si>
  <si>
    <t>MYRR</t>
  </si>
  <si>
    <t>Myrtleford P-12 C</t>
  </si>
  <si>
    <t>MYRT</t>
  </si>
  <si>
    <t>Nagambie PS</t>
  </si>
  <si>
    <t>NAGA</t>
  </si>
  <si>
    <t>Nagle C Bairnsdale</t>
  </si>
  <si>
    <t>NAGL</t>
  </si>
  <si>
    <t>Nambrok PS</t>
  </si>
  <si>
    <t>NAMB</t>
  </si>
  <si>
    <t>Nangiloc Colignan PS</t>
  </si>
  <si>
    <t>NANG</t>
  </si>
  <si>
    <t>Nanneella Estate PS</t>
  </si>
  <si>
    <t>NANN</t>
  </si>
  <si>
    <t>Napoleons PS</t>
  </si>
  <si>
    <t>NAPO</t>
  </si>
  <si>
    <t>Nar Nar Goon PS</t>
  </si>
  <si>
    <t>NARN</t>
  </si>
  <si>
    <t>Naranga School</t>
  </si>
  <si>
    <t>NARA</t>
  </si>
  <si>
    <t>Narracan PS</t>
  </si>
  <si>
    <t>NARR</t>
  </si>
  <si>
    <t>Narrawong PS</t>
  </si>
  <si>
    <t>NARW</t>
  </si>
  <si>
    <t>Narre Warren North PS</t>
  </si>
  <si>
    <t>NAWN</t>
  </si>
  <si>
    <t>NAWS</t>
  </si>
  <si>
    <t>NATA</t>
  </si>
  <si>
    <t>Nathalia PS</t>
  </si>
  <si>
    <t>NATH</t>
  </si>
  <si>
    <t>NATI</t>
  </si>
  <si>
    <t>Natimuk PS</t>
  </si>
  <si>
    <t>NATT</t>
  </si>
  <si>
    <t>Natte Yallock PS</t>
  </si>
  <si>
    <t>NAVA</t>
  </si>
  <si>
    <t>Navarre PS</t>
  </si>
  <si>
    <t>Nazareth PS</t>
  </si>
  <si>
    <t>NAZA</t>
  </si>
  <si>
    <t>Neerim District Rural PS</t>
  </si>
  <si>
    <t>NDRP</t>
  </si>
  <si>
    <t>NEER</t>
  </si>
  <si>
    <t>Neerim South PS</t>
  </si>
  <si>
    <t>NEES</t>
  </si>
  <si>
    <t>NBCC</t>
  </si>
  <si>
    <t>Northern Bay C Cox</t>
  </si>
  <si>
    <t>Nelson Park Specialist School</t>
  </si>
  <si>
    <t>NPSS</t>
  </si>
  <si>
    <t>NBCG</t>
  </si>
  <si>
    <t>Northern Bay C Goldsworthy</t>
  </si>
  <si>
    <t>Nelson Park SS</t>
  </si>
  <si>
    <t>NELS</t>
  </si>
  <si>
    <t>NBCP</t>
  </si>
  <si>
    <t>Northern Bay C Peacock</t>
  </si>
  <si>
    <t>New Gisborne PS</t>
  </si>
  <si>
    <t>NEWG</t>
  </si>
  <si>
    <t>NBCT</t>
  </si>
  <si>
    <t>Northern Bay C Tallis</t>
  </si>
  <si>
    <t>Newborough East PS</t>
  </si>
  <si>
    <t>NEWE</t>
  </si>
  <si>
    <t>NBCV</t>
  </si>
  <si>
    <t>Northern Bay C Vermont</t>
  </si>
  <si>
    <t>Newborough PS</t>
  </si>
  <si>
    <t>NEWB</t>
  </si>
  <si>
    <t>NBCW</t>
  </si>
  <si>
    <t>Northern Bay C Wexford</t>
  </si>
  <si>
    <t>Newcomb Park PS</t>
  </si>
  <si>
    <t>NEWP</t>
  </si>
  <si>
    <t>NECO</t>
  </si>
  <si>
    <t>Newhaven C</t>
  </si>
  <si>
    <t>Newcomb SC</t>
  </si>
  <si>
    <t>NEWC</t>
  </si>
  <si>
    <t>Newham PS</t>
  </si>
  <si>
    <t>NEWH</t>
  </si>
  <si>
    <t>NEGA</t>
  </si>
  <si>
    <t>Newport Gardens PS</t>
  </si>
  <si>
    <t>Newhaven PS</t>
  </si>
  <si>
    <t>NEWV</t>
  </si>
  <si>
    <t>Newlands PS</t>
  </si>
  <si>
    <t>NEWL</t>
  </si>
  <si>
    <t>Newlyn PS</t>
  </si>
  <si>
    <t>NEWY</t>
  </si>
  <si>
    <t>Newmerella PS</t>
  </si>
  <si>
    <t>NEWM</t>
  </si>
  <si>
    <t>Newstead PS</t>
  </si>
  <si>
    <t>NEWS</t>
  </si>
  <si>
    <t>Newtown PS</t>
  </si>
  <si>
    <t>NEWT</t>
  </si>
  <si>
    <t>NHIL</t>
  </si>
  <si>
    <t>Nhill Lutheran C</t>
  </si>
  <si>
    <t>NHLL</t>
  </si>
  <si>
    <t>Nichols Point PS</t>
  </si>
  <si>
    <t>NICP</t>
  </si>
  <si>
    <t>Nicholson PS</t>
  </si>
  <si>
    <t>NICH</t>
  </si>
  <si>
    <t>Niddrie PS</t>
  </si>
  <si>
    <t>NIDP</t>
  </si>
  <si>
    <t>NIDD</t>
  </si>
  <si>
    <t>Nilma PS</t>
  </si>
  <si>
    <t>NILM</t>
  </si>
  <si>
    <t>Noble Park Eng Language Centre</t>
  </si>
  <si>
    <t>NOBE</t>
  </si>
  <si>
    <t>Noble Park PS</t>
  </si>
  <si>
    <t>NOBP</t>
  </si>
  <si>
    <t>NOBL</t>
  </si>
  <si>
    <t>Noojee PS</t>
  </si>
  <si>
    <t>NOOJ</t>
  </si>
  <si>
    <t>Noorat PS</t>
  </si>
  <si>
    <t>NOOR</t>
  </si>
  <si>
    <t>Norlane West PS</t>
  </si>
  <si>
    <t>NOWP</t>
  </si>
  <si>
    <t>Norris Bank PS</t>
  </si>
  <si>
    <t>NORR</t>
  </si>
  <si>
    <t>NTHG</t>
  </si>
  <si>
    <t>North Melbourne PS</t>
  </si>
  <si>
    <t>NTHP</t>
  </si>
  <si>
    <t>North Shore PS</t>
  </si>
  <si>
    <t>NORH</t>
  </si>
  <si>
    <t>NRTH</t>
  </si>
  <si>
    <t>Northcote PS</t>
  </si>
  <si>
    <t>NORC</t>
  </si>
  <si>
    <t>NORS</t>
  </si>
  <si>
    <t>Northside CC</t>
  </si>
  <si>
    <t>NORT</t>
  </si>
  <si>
    <t>NORW</t>
  </si>
  <si>
    <t>NOSS</t>
  </si>
  <si>
    <t>Nossal HS</t>
  </si>
  <si>
    <t>NOTR</t>
  </si>
  <si>
    <t>Notre Dame C</t>
  </si>
  <si>
    <t>NOWA</t>
  </si>
  <si>
    <t>Nowa Nowa PS</t>
  </si>
  <si>
    <t>Nullawarre &amp; District PS</t>
  </si>
  <si>
    <t>NULL</t>
  </si>
  <si>
    <t>Nullawil PS</t>
  </si>
  <si>
    <t>NULW</t>
  </si>
  <si>
    <t>Numurkah PS</t>
  </si>
  <si>
    <t>NUMU</t>
  </si>
  <si>
    <t>NUMS</t>
  </si>
  <si>
    <t>Nunawading PS</t>
  </si>
  <si>
    <t>NUNA</t>
  </si>
  <si>
    <t>Nungurner PS</t>
  </si>
  <si>
    <t>NUNG</t>
  </si>
  <si>
    <t>Nyah District PS</t>
  </si>
  <si>
    <t>NYAH</t>
  </si>
  <si>
    <t>Nyora PS</t>
  </si>
  <si>
    <t>NYOR</t>
  </si>
  <si>
    <t>Oak Park PS</t>
  </si>
  <si>
    <t>OAKP</t>
  </si>
  <si>
    <t>Oakleigh Greek Orthodox Coll</t>
  </si>
  <si>
    <t>OAKG</t>
  </si>
  <si>
    <t>Oakleigh PS</t>
  </si>
  <si>
    <t>OAKL</t>
  </si>
  <si>
    <t>Oakleigh South PS</t>
  </si>
  <si>
    <t>OAKSO</t>
  </si>
  <si>
    <t>Oakwood Park PS</t>
  </si>
  <si>
    <t>OAKW</t>
  </si>
  <si>
    <t>Oatlands PS</t>
  </si>
  <si>
    <t>OATL</t>
  </si>
  <si>
    <t>OBEN</t>
  </si>
  <si>
    <t>Oberon PS</t>
  </si>
  <si>
    <t>OBER</t>
  </si>
  <si>
    <t>Oberon South PS</t>
  </si>
  <si>
    <t>OBES</t>
  </si>
  <si>
    <t>Ocean Grove PS</t>
  </si>
  <si>
    <t>OCEA</t>
  </si>
  <si>
    <t>Officer PS</t>
  </si>
  <si>
    <t>OFFI</t>
  </si>
  <si>
    <t>Old Orchard PS</t>
  </si>
  <si>
    <t>OLDO</t>
  </si>
  <si>
    <t>Olympic Village PS</t>
  </si>
  <si>
    <t>OLYM</t>
  </si>
  <si>
    <t>OHRS</t>
  </si>
  <si>
    <t>Our Holy Redeemer Surrey Hills</t>
  </si>
  <si>
    <t>Omeo PS</t>
  </si>
  <si>
    <t>OMEO</t>
  </si>
  <si>
    <t>OLCR</t>
  </si>
  <si>
    <t>Our Ladys PS Craigieburn</t>
  </si>
  <si>
    <t>Orbost North PS</t>
  </si>
  <si>
    <t>ORBN</t>
  </si>
  <si>
    <t>Orbost PS</t>
  </si>
  <si>
    <t>ORBP</t>
  </si>
  <si>
    <t>OLFR</t>
  </si>
  <si>
    <t>Our Lady of Fatima Rosebud</t>
  </si>
  <si>
    <t>ORBO</t>
  </si>
  <si>
    <t>OLGD</t>
  </si>
  <si>
    <t>Our Lady of Good Counsel</t>
  </si>
  <si>
    <t>Orchard Grove PS</t>
  </si>
  <si>
    <t>ORCH</t>
  </si>
  <si>
    <t>OLHE</t>
  </si>
  <si>
    <t>Our Ladys Help of Christians</t>
  </si>
  <si>
    <t>Ormond PS</t>
  </si>
  <si>
    <t>ORMO</t>
  </si>
  <si>
    <t>OLHM</t>
  </si>
  <si>
    <t>Our Lady Help of Christians M</t>
  </si>
  <si>
    <t>Orrvale PS</t>
  </si>
  <si>
    <t>ORRV</t>
  </si>
  <si>
    <t>OLLB</t>
  </si>
  <si>
    <t>Our Lady of Lourdes Bayswater</t>
  </si>
  <si>
    <t>Osborne PS</t>
  </si>
  <si>
    <t>OSBO</t>
  </si>
  <si>
    <t>OLLE</t>
  </si>
  <si>
    <t>Our Lady of Lourdes E Prahran</t>
  </si>
  <si>
    <t>Osbornes Flat PS</t>
  </si>
  <si>
    <t>OSBF</t>
  </si>
  <si>
    <t>OLMC</t>
  </si>
  <si>
    <t>Our Lady of Mt Carmel PS</t>
  </si>
  <si>
    <t>OLOA</t>
  </si>
  <si>
    <t>Our Lady of the Assumption</t>
  </si>
  <si>
    <t>OLON</t>
  </si>
  <si>
    <t>Our Lady of Nativity</t>
  </si>
  <si>
    <t>OLOV</t>
  </si>
  <si>
    <t>Our Lady of Victories</t>
  </si>
  <si>
    <t>OLPD</t>
  </si>
  <si>
    <t>Our Lady of the Pines Donvale</t>
  </si>
  <si>
    <t>OLPS</t>
  </si>
  <si>
    <t>Our Lady of Perpetual Succour</t>
  </si>
  <si>
    <t>OLRK</t>
  </si>
  <si>
    <t>Our Lady of Rosary Kyneton</t>
  </si>
  <si>
    <t>OLSC</t>
  </si>
  <si>
    <t>Our Lady of the Southern Cross</t>
  </si>
  <si>
    <t>OLSH</t>
  </si>
  <si>
    <t>Our Lady of the Sacred Heart</t>
  </si>
  <si>
    <t>OLSS</t>
  </si>
  <si>
    <t>Our Lady Star of the Sea</t>
  </si>
  <si>
    <t>OLSU</t>
  </si>
  <si>
    <t>Our Ladys PS Sunshine</t>
  </si>
  <si>
    <t>OLWA</t>
  </si>
  <si>
    <t>Our Ladys PS Wangaratta</t>
  </si>
  <si>
    <t>OLWE</t>
  </si>
  <si>
    <t>Our Ladys Help Wendouree</t>
  </si>
  <si>
    <t>OLWP</t>
  </si>
  <si>
    <t>Our Ladys PS Wattle Park</t>
  </si>
  <si>
    <t>Ouyen PS</t>
  </si>
  <si>
    <t>OUYP</t>
  </si>
  <si>
    <t>OUYE</t>
  </si>
  <si>
    <t>Ovens C</t>
  </si>
  <si>
    <t>OVEN</t>
  </si>
  <si>
    <t>Overnewton Anglican C</t>
  </si>
  <si>
    <t>OVAC</t>
  </si>
  <si>
    <t>Overnewton PS Keilor</t>
  </si>
  <si>
    <t>OVEK</t>
  </si>
  <si>
    <t>Overnewton PS Taylors Lakes</t>
  </si>
  <si>
    <t>OVTL</t>
  </si>
  <si>
    <t>Overport PS</t>
  </si>
  <si>
    <t>OVEP</t>
  </si>
  <si>
    <t>Oxley C</t>
  </si>
  <si>
    <t>OXLC</t>
  </si>
  <si>
    <t>Oxley PS</t>
  </si>
  <si>
    <t>OXLE</t>
  </si>
  <si>
    <t>Padua C</t>
  </si>
  <si>
    <t>PADU</t>
  </si>
  <si>
    <t>Pakenham Consolidated</t>
  </si>
  <si>
    <t>PAKC</t>
  </si>
  <si>
    <t>Pakenham Hills PS</t>
  </si>
  <si>
    <t>PAKH</t>
  </si>
  <si>
    <t>PAIN</t>
  </si>
  <si>
    <t>Piangil PS</t>
  </si>
  <si>
    <t>Pakenham Lakeside PS</t>
  </si>
  <si>
    <t>PAKL</t>
  </si>
  <si>
    <t>PAKE</t>
  </si>
  <si>
    <t>Pakenham Springs PS</t>
  </si>
  <si>
    <t>PAKS</t>
  </si>
  <si>
    <t>Panmure PS</t>
  </si>
  <si>
    <t>PANM</t>
  </si>
  <si>
    <t>Panton Hills PS</t>
  </si>
  <si>
    <t>PANT</t>
  </si>
  <si>
    <t>Park Orchards PS</t>
  </si>
  <si>
    <t>PARO</t>
  </si>
  <si>
    <t>Park Ridge PS</t>
  </si>
  <si>
    <t>PKRI</t>
  </si>
  <si>
    <t>Parkdale PS</t>
  </si>
  <si>
    <t>PARP</t>
  </si>
  <si>
    <t>PARD</t>
  </si>
  <si>
    <t>PARG</t>
  </si>
  <si>
    <t>Parkwood Green PS</t>
  </si>
  <si>
    <t>Parkhill PS</t>
  </si>
  <si>
    <t>PARH</t>
  </si>
  <si>
    <t>Parkmore PS</t>
  </si>
  <si>
    <t>PARM</t>
  </si>
  <si>
    <t>PARK</t>
  </si>
  <si>
    <t>Parkwood SC</t>
  </si>
  <si>
    <t>Parkstone PS</t>
  </si>
  <si>
    <t>PARS</t>
  </si>
  <si>
    <t>Parktone PS</t>
  </si>
  <si>
    <t>PART</t>
  </si>
  <si>
    <t>Parkwood PS</t>
  </si>
  <si>
    <t>PARW</t>
  </si>
  <si>
    <t>PASC</t>
  </si>
  <si>
    <t>Pascoe Vale North PS</t>
  </si>
  <si>
    <t>PAVN</t>
  </si>
  <si>
    <t>Pascoe Vale PS</t>
  </si>
  <si>
    <t>PASV</t>
  </si>
  <si>
    <t>Pascoe Vale South PS</t>
  </si>
  <si>
    <t>PCVS</t>
  </si>
  <si>
    <t>PATR</t>
  </si>
  <si>
    <t>Patterson Lakes PS</t>
  </si>
  <si>
    <t>PATT</t>
  </si>
  <si>
    <t>Paynesville PS</t>
  </si>
  <si>
    <t>PAYN</t>
  </si>
  <si>
    <t>Pearcedale PS</t>
  </si>
  <si>
    <t>PEAR</t>
  </si>
  <si>
    <t>Pembroke PS</t>
  </si>
  <si>
    <t>PEMP</t>
  </si>
  <si>
    <t>Penbank PS</t>
  </si>
  <si>
    <t>PENB</t>
  </si>
  <si>
    <t>PEGM</t>
  </si>
  <si>
    <t>Penleigh &amp; Essendon Moonee P</t>
  </si>
  <si>
    <t>Penders Grove PS</t>
  </si>
  <si>
    <t>PEND</t>
  </si>
  <si>
    <t>Pentland PS</t>
  </si>
  <si>
    <t>PENT</t>
  </si>
  <si>
    <t>Peranbin PS</t>
  </si>
  <si>
    <t>PERA</t>
  </si>
  <si>
    <t>PENI</t>
  </si>
  <si>
    <t>The Peninsula School</t>
  </si>
  <si>
    <t>PETE</t>
  </si>
  <si>
    <t>Pinewood PS</t>
  </si>
  <si>
    <t>PINE</t>
  </si>
  <si>
    <t>PLEA</t>
  </si>
  <si>
    <t>Plenty Parklands PS</t>
  </si>
  <si>
    <t>PLPK</t>
  </si>
  <si>
    <t>Plenty Valley CS</t>
  </si>
  <si>
    <t>PLEN</t>
  </si>
  <si>
    <t>PLC</t>
  </si>
  <si>
    <t>Presbyterian Ladies C</t>
  </si>
  <si>
    <t>Plenty Valley Montessori Sch</t>
  </si>
  <si>
    <t>PVMS</t>
  </si>
  <si>
    <t>Point Cook C</t>
  </si>
  <si>
    <t>PTCC</t>
  </si>
  <si>
    <t>Point Cook PS</t>
  </si>
  <si>
    <t>PTCK</t>
  </si>
  <si>
    <t>Point Cook Senior C</t>
  </si>
  <si>
    <t>PTCS</t>
  </si>
  <si>
    <t>POMO</t>
  </si>
  <si>
    <t>Pomonal PS</t>
  </si>
  <si>
    <t>Point Lonsdale PS</t>
  </si>
  <si>
    <t>PTLO</t>
  </si>
  <si>
    <t>POOW</t>
  </si>
  <si>
    <t>Poowong Consolidated</t>
  </si>
  <si>
    <t>PORA</t>
  </si>
  <si>
    <t>Portarlington PS</t>
  </si>
  <si>
    <t>PORE</t>
  </si>
  <si>
    <t>Porepunkah PS</t>
  </si>
  <si>
    <t>PORF</t>
  </si>
  <si>
    <t>Port Fairy PS</t>
  </si>
  <si>
    <t>PORL</t>
  </si>
  <si>
    <t>Portland PS</t>
  </si>
  <si>
    <t>Port Melbourne PS</t>
  </si>
  <si>
    <t>PORM</t>
  </si>
  <si>
    <t>Port Phillip School</t>
  </si>
  <si>
    <t>PORP</t>
  </si>
  <si>
    <t>Port Phillip SDS</t>
  </si>
  <si>
    <t>PPSD</t>
  </si>
  <si>
    <t>PORS</t>
  </si>
  <si>
    <t>Portland South PS</t>
  </si>
  <si>
    <t>PORT</t>
  </si>
  <si>
    <t>Portland North PS</t>
  </si>
  <si>
    <t>PTNT</t>
  </si>
  <si>
    <t>POWL</t>
  </si>
  <si>
    <t>Powlett River PS</t>
  </si>
  <si>
    <t>PREE</t>
  </si>
  <si>
    <t>Preston East PS</t>
  </si>
  <si>
    <t>PREG</t>
  </si>
  <si>
    <t>PREH</t>
  </si>
  <si>
    <t>Preshil</t>
  </si>
  <si>
    <t>PRES</t>
  </si>
  <si>
    <t>Preston PS</t>
  </si>
  <si>
    <t>PREW</t>
  </si>
  <si>
    <t>Preston West PS</t>
  </si>
  <si>
    <t>PRIH</t>
  </si>
  <si>
    <t>Princes Hill SC</t>
  </si>
  <si>
    <t>PRIN</t>
  </si>
  <si>
    <t>Princes Hill PS</t>
  </si>
  <si>
    <t>Preston North East PS</t>
  </si>
  <si>
    <t>PRNE</t>
  </si>
  <si>
    <t>PRSS</t>
  </si>
  <si>
    <t>Preston South PS</t>
  </si>
  <si>
    <t>Puckapunyal PS</t>
  </si>
  <si>
    <t>PUCK</t>
  </si>
  <si>
    <t>Pyalong PS</t>
  </si>
  <si>
    <t>PYAL</t>
  </si>
  <si>
    <t>PYRA</t>
  </si>
  <si>
    <t>Quambatook Group School</t>
  </si>
  <si>
    <t>QUAM</t>
  </si>
  <si>
    <t>Quarry Hill PS</t>
  </si>
  <si>
    <t>QUAR</t>
  </si>
  <si>
    <t>Queen of Peace Altona</t>
  </si>
  <si>
    <t>QOPA</t>
  </si>
  <si>
    <t>Queenscliff PS</t>
  </si>
  <si>
    <t>QUEE</t>
  </si>
  <si>
    <t>Rainbow PS</t>
  </si>
  <si>
    <t>RAIN</t>
  </si>
  <si>
    <t>RAIB</t>
  </si>
  <si>
    <t>Ranfurly PS</t>
  </si>
  <si>
    <t>RANF</t>
  </si>
  <si>
    <t>Rangebank PS</t>
  </si>
  <si>
    <t>RANG</t>
  </si>
  <si>
    <t>Rangeview PS</t>
  </si>
  <si>
    <t>RANV</t>
  </si>
  <si>
    <t>Rawson PS</t>
  </si>
  <si>
    <t>RAWS</t>
  </si>
  <si>
    <t>Raywood PS</t>
  </si>
  <si>
    <t>RAYW</t>
  </si>
  <si>
    <t>Red Cliffs East PS</t>
  </si>
  <si>
    <t>RECE</t>
  </si>
  <si>
    <t>Red Cliffs PS</t>
  </si>
  <si>
    <t>REDC</t>
  </si>
  <si>
    <t>REDS</t>
  </si>
  <si>
    <t>REAS</t>
  </si>
  <si>
    <t>Reservoir East PS</t>
  </si>
  <si>
    <t>Red Hill Consolidated</t>
  </si>
  <si>
    <t>REDH</t>
  </si>
  <si>
    <t>Redan PS</t>
  </si>
  <si>
    <t>REDA</t>
  </si>
  <si>
    <t>Redesdale  Mia Mia PS</t>
  </si>
  <si>
    <t>REDE</t>
  </si>
  <si>
    <t>Regency Park PS</t>
  </si>
  <si>
    <t>REGP</t>
  </si>
  <si>
    <t>Research PS</t>
  </si>
  <si>
    <t>RESE</t>
  </si>
  <si>
    <t>Reservoir HS</t>
  </si>
  <si>
    <t>RESR</t>
  </si>
  <si>
    <t>Reservoir PS</t>
  </si>
  <si>
    <t>RESV</t>
  </si>
  <si>
    <t>REKE</t>
  </si>
  <si>
    <t>Resurrection PS Keysborough</t>
  </si>
  <si>
    <t>Reservoir Views PS</t>
  </si>
  <si>
    <t>RSVW</t>
  </si>
  <si>
    <t>RESA</t>
  </si>
  <si>
    <t>Resurrection PS St Albans</t>
  </si>
  <si>
    <t>Reservoir West PS</t>
  </si>
  <si>
    <t>RESW</t>
  </si>
  <si>
    <t>Resurrection House Essendon</t>
  </si>
  <si>
    <t>RESU</t>
  </si>
  <si>
    <t>Richmond PS</t>
  </si>
  <si>
    <t>RICH</t>
  </si>
  <si>
    <t>Richmond West PS</t>
  </si>
  <si>
    <t>RICW</t>
  </si>
  <si>
    <t>Riddells Creek PS</t>
  </si>
  <si>
    <t>RIDD</t>
  </si>
  <si>
    <t>Ringwood Heights PS</t>
  </si>
  <si>
    <t>RINH</t>
  </si>
  <si>
    <t>Ringwood North PS</t>
  </si>
  <si>
    <t>RINN</t>
  </si>
  <si>
    <t>RING</t>
  </si>
  <si>
    <t>Ringwood SC</t>
  </si>
  <si>
    <t>Ripplebrook PS</t>
  </si>
  <si>
    <t>RIPB</t>
  </si>
  <si>
    <t>Ripponlea PS</t>
  </si>
  <si>
    <t>RIPP</t>
  </si>
  <si>
    <t>Rivergum PS</t>
  </si>
  <si>
    <t>RIVE</t>
  </si>
  <si>
    <t>Roberts McCubbin PS</t>
  </si>
  <si>
    <t>RMCC</t>
  </si>
  <si>
    <t>Robinvale Consolidated</t>
  </si>
  <si>
    <t>ROBI</t>
  </si>
  <si>
    <t>Robinvale P-12 C</t>
  </si>
  <si>
    <t>ROBV</t>
  </si>
  <si>
    <t>ROAN</t>
  </si>
  <si>
    <t>Rosanna PS</t>
  </si>
  <si>
    <t>Rochester PS</t>
  </si>
  <si>
    <t>ROCH</t>
  </si>
  <si>
    <t>ROCS</t>
  </si>
  <si>
    <t>Rockbank PS</t>
  </si>
  <si>
    <t>ROCK</t>
  </si>
  <si>
    <t>Rokewood PS</t>
  </si>
  <si>
    <t>ROKE</t>
  </si>
  <si>
    <t>Rolling Hills PS</t>
  </si>
  <si>
    <t>ROLH</t>
  </si>
  <si>
    <t>Rollins PS</t>
  </si>
  <si>
    <t>ROLL</t>
  </si>
  <si>
    <t>Romsey PS</t>
  </si>
  <si>
    <t>ROMS</t>
  </si>
  <si>
    <t>Rosamond SS</t>
  </si>
  <si>
    <t>ROSA</t>
  </si>
  <si>
    <t>Rosanna Golf Links PS</t>
  </si>
  <si>
    <t>ROSG</t>
  </si>
  <si>
    <t>Rosebud PS</t>
  </si>
  <si>
    <t>ROSB</t>
  </si>
  <si>
    <t>Rosebud sc</t>
  </si>
  <si>
    <t>ROSE</t>
  </si>
  <si>
    <t>ROSD</t>
  </si>
  <si>
    <t>Rosewood Downs PS</t>
  </si>
  <si>
    <t>Rosedale PS</t>
  </si>
  <si>
    <t>ROSP</t>
  </si>
  <si>
    <t>Rosehill SC</t>
  </si>
  <si>
    <t>ROSH</t>
  </si>
  <si>
    <t>Rosewall PS</t>
  </si>
  <si>
    <t>ROSW</t>
  </si>
  <si>
    <t>ROSL</t>
  </si>
  <si>
    <t>Roslyn PS</t>
  </si>
  <si>
    <t>Rossbourne House</t>
  </si>
  <si>
    <t>ROSS</t>
  </si>
  <si>
    <t>Rowellyn Park PS</t>
  </si>
  <si>
    <t>ROWE</t>
  </si>
  <si>
    <t>Rowville PS</t>
  </si>
  <si>
    <t>ROWV</t>
  </si>
  <si>
    <t>Rowville SC</t>
  </si>
  <si>
    <t>ROWL</t>
  </si>
  <si>
    <t>ROXB</t>
  </si>
  <si>
    <t>Roxburgh Homestead PS</t>
  </si>
  <si>
    <t>ROXH</t>
  </si>
  <si>
    <t>Roxburgh Park PS</t>
  </si>
  <si>
    <t>ROXP</t>
  </si>
  <si>
    <t>Roxburgh Rise PS</t>
  </si>
  <si>
    <t>ROXr</t>
  </si>
  <si>
    <t>Rupanyup PS</t>
  </si>
  <si>
    <t>RUPA</t>
  </si>
  <si>
    <t>Rural District</t>
  </si>
  <si>
    <t>RURL</t>
  </si>
  <si>
    <t>Rushworth P-12 C</t>
  </si>
  <si>
    <t>RUSH</t>
  </si>
  <si>
    <t>Ruskin Park PS</t>
  </si>
  <si>
    <t>RUSK</t>
  </si>
  <si>
    <t>RUTG</t>
  </si>
  <si>
    <t>Rutherglen PS</t>
  </si>
  <si>
    <t>RUTH</t>
  </si>
  <si>
    <t>Ruthven PS</t>
  </si>
  <si>
    <t>RUTV</t>
  </si>
  <si>
    <t>Ruyton Girls GS</t>
  </si>
  <si>
    <t>RUYT</t>
  </si>
  <si>
    <t>Rye PS</t>
  </si>
  <si>
    <t>RYE</t>
  </si>
  <si>
    <t>Sacre Coeur</t>
  </si>
  <si>
    <t>SACR</t>
  </si>
  <si>
    <t>Sacred Heart Casterton</t>
  </si>
  <si>
    <t>SHCA</t>
  </si>
  <si>
    <t>Sacred Heart Colac</t>
  </si>
  <si>
    <t>SHCO</t>
  </si>
  <si>
    <t>SAAL</t>
  </si>
  <si>
    <t>St Anthonys PS Alphington</t>
  </si>
  <si>
    <t>Sacred Heart Corryong</t>
  </si>
  <si>
    <t>SHCY</t>
  </si>
  <si>
    <t>SABA</t>
  </si>
  <si>
    <t>St Augustines PS Baxter</t>
  </si>
  <si>
    <t>Sacred Heart Croydon</t>
  </si>
  <si>
    <t>SHCR</t>
  </si>
  <si>
    <t>SACC</t>
  </si>
  <si>
    <t>St Andrews Christian C</t>
  </si>
  <si>
    <t>Sacred Heart Diamond Creek</t>
  </si>
  <si>
    <t>SHDC</t>
  </si>
  <si>
    <t>SACN</t>
  </si>
  <si>
    <t>St Aloysius Caulfield North</t>
  </si>
  <si>
    <t>Sacred Heart Fitzroy</t>
  </si>
  <si>
    <t>SHFI</t>
  </si>
  <si>
    <t>SACO</t>
  </si>
  <si>
    <t>St Anthonys Coptic Orthodox C</t>
  </si>
  <si>
    <t>Sacred Heart Kew</t>
  </si>
  <si>
    <t>SHKE</t>
  </si>
  <si>
    <t>Sacred Heart Mildura</t>
  </si>
  <si>
    <t>SHMI</t>
  </si>
  <si>
    <t>SACS</t>
  </si>
  <si>
    <t>St Andrew PS Clayton South</t>
  </si>
  <si>
    <t>Sacred Heart Morwell</t>
  </si>
  <si>
    <t>SHMO</t>
  </si>
  <si>
    <t>SACW</t>
  </si>
  <si>
    <t>St Augustines PS Creswick</t>
  </si>
  <si>
    <t>Sacred Heart Newport</t>
  </si>
  <si>
    <t>SHNP</t>
  </si>
  <si>
    <t>SAEK</t>
  </si>
  <si>
    <t>St Annes PS East Kew</t>
  </si>
  <si>
    <t>Sacred Heart Oakleigh</t>
  </si>
  <si>
    <t>SHOA</t>
  </si>
  <si>
    <t>SAGH</t>
  </si>
  <si>
    <t>St Anthonys PS Glenhuntly</t>
  </si>
  <si>
    <t>Sacred Heart Preston</t>
  </si>
  <si>
    <t>SHPR</t>
  </si>
  <si>
    <t>SAGN</t>
  </si>
  <si>
    <t>St Agnes PS Highett</t>
  </si>
  <si>
    <t>Sacred Heart Sandringham</t>
  </si>
  <si>
    <t>SHSA</t>
  </si>
  <si>
    <t>SAGS</t>
  </si>
  <si>
    <t>Shelford Ags</t>
  </si>
  <si>
    <t>Sacred Heart St Albans</t>
  </si>
  <si>
    <t>SHST</t>
  </si>
  <si>
    <t>SAKE</t>
  </si>
  <si>
    <t>St Augustines PS Keilor</t>
  </si>
  <si>
    <t>Sacred Heart Tatura</t>
  </si>
  <si>
    <t>SHTA</t>
  </si>
  <si>
    <t>SAKY</t>
  </si>
  <si>
    <t>St Augustines PS Kyabram</t>
  </si>
  <si>
    <t>Sacred Heart Yarrawonga</t>
  </si>
  <si>
    <t>SHYA</t>
  </si>
  <si>
    <t>SALA</t>
  </si>
  <si>
    <t>St Anthonys PS Lara</t>
  </si>
  <si>
    <t>Sacred Heart Yea</t>
  </si>
  <si>
    <t>SHYE</t>
  </si>
  <si>
    <t>SALB</t>
  </si>
  <si>
    <t>St Albans PS</t>
  </si>
  <si>
    <t>Sale 545 PS</t>
  </si>
  <si>
    <t>SALP</t>
  </si>
  <si>
    <t>SALE</t>
  </si>
  <si>
    <t>Sale C</t>
  </si>
  <si>
    <t>SALH</t>
  </si>
  <si>
    <t>St Albans Heights PS</t>
  </si>
  <si>
    <t>Sale Rurals</t>
  </si>
  <si>
    <t>SALR</t>
  </si>
  <si>
    <t>SALI</t>
  </si>
  <si>
    <t>St Alipius PS Ballarat East</t>
  </si>
  <si>
    <t>Salesian C Sunbury</t>
  </si>
  <si>
    <t>SCSU</t>
  </si>
  <si>
    <t>SALN</t>
  </si>
  <si>
    <t>St Albans North PS</t>
  </si>
  <si>
    <t>San Remo PS</t>
  </si>
  <si>
    <t>SANR</t>
  </si>
  <si>
    <t>Sandringham East PS</t>
  </si>
  <si>
    <t>SANE</t>
  </si>
  <si>
    <t>SALS</t>
  </si>
  <si>
    <t>St Albans South PS</t>
  </si>
  <si>
    <t>Sandringham House</t>
  </si>
  <si>
    <t>SANH</t>
  </si>
  <si>
    <t>Sandringham PS</t>
  </si>
  <si>
    <t>SAND</t>
  </si>
  <si>
    <t>SAMA</t>
  </si>
  <si>
    <t>St Augustines PS Maryborough</t>
  </si>
  <si>
    <t>Sandringham SC</t>
  </si>
  <si>
    <t>SANG</t>
  </si>
  <si>
    <t>SAME</t>
  </si>
  <si>
    <t>St Albans Meadows PS</t>
  </si>
  <si>
    <t>Sassafras PS</t>
  </si>
  <si>
    <t>SASS</t>
  </si>
  <si>
    <t>SAML</t>
  </si>
  <si>
    <t>St Anthonys PS Melton South</t>
  </si>
  <si>
    <t>Scoresby PS</t>
  </si>
  <si>
    <t>SCOR</t>
  </si>
  <si>
    <t>SAMW</t>
  </si>
  <si>
    <t>St Ambrose PS Woodend</t>
  </si>
  <si>
    <t>SCOB</t>
  </si>
  <si>
    <t>Scotch C</t>
  </si>
  <si>
    <t>SCOT</t>
  </si>
  <si>
    <t>Seabrook PS</t>
  </si>
  <si>
    <t>SEAB</t>
  </si>
  <si>
    <t>Seaford North PS</t>
  </si>
  <si>
    <t>SEAN</t>
  </si>
  <si>
    <t>Seaford Park PS</t>
  </si>
  <si>
    <t>SEAP</t>
  </si>
  <si>
    <t>SANP</t>
  </si>
  <si>
    <t>St Anthonys PS Noble Park</t>
  </si>
  <si>
    <t>Seaford PS</t>
  </si>
  <si>
    <t>SEAF</t>
  </si>
  <si>
    <t>Seaholme PS</t>
  </si>
  <si>
    <t>SEAH</t>
  </si>
  <si>
    <t>SAPO</t>
  </si>
  <si>
    <t>St Annes PS Park Orchards</t>
  </si>
  <si>
    <t>Seaspray PS</t>
  </si>
  <si>
    <t>SEAS</t>
  </si>
  <si>
    <t>SARD</t>
  </si>
  <si>
    <t>St Aloysius Redan</t>
  </si>
  <si>
    <t>Sebastopol C</t>
  </si>
  <si>
    <t>SEBP</t>
  </si>
  <si>
    <t>SARN</t>
  </si>
  <si>
    <t>St Arnaud PS</t>
  </si>
  <si>
    <t>Sebastopol PS</t>
  </si>
  <si>
    <t>SEBA</t>
  </si>
  <si>
    <t>SASE</t>
  </si>
  <si>
    <t>St Annes PS Seaford</t>
  </si>
  <si>
    <t>Selby PS</t>
  </si>
  <si>
    <t>SELB</t>
  </si>
  <si>
    <t>Serpell PS</t>
  </si>
  <si>
    <t>SERP</t>
  </si>
  <si>
    <t>SASU</t>
  </si>
  <si>
    <t>St Annes PS Sunbury</t>
  </si>
  <si>
    <t>Seville PS</t>
  </si>
  <si>
    <t>SEVI</t>
  </si>
  <si>
    <t>SAWE</t>
  </si>
  <si>
    <t>St Andrews PS Werribee</t>
  </si>
  <si>
    <t>Seymour C</t>
  </si>
  <si>
    <t>SEYM</t>
  </si>
  <si>
    <t>SAWO</t>
  </si>
  <si>
    <t>St Augustines PS Wodonga</t>
  </si>
  <si>
    <t>SAYA</t>
  </si>
  <si>
    <t>St Augustines PS Yarraville</t>
  </si>
  <si>
    <t>Shelford PS</t>
  </si>
  <si>
    <t>SHEL</t>
  </si>
  <si>
    <t>SBBA</t>
  </si>
  <si>
    <t>St Brigids PS Ballan</t>
  </si>
  <si>
    <t>Shepparton Christian C</t>
  </si>
  <si>
    <t>SHEP</t>
  </si>
  <si>
    <t>SBBM</t>
  </si>
  <si>
    <t>St Bernards Bacchus Marsh</t>
  </si>
  <si>
    <t>Shepparton East PS</t>
  </si>
  <si>
    <t>SHEE</t>
  </si>
  <si>
    <t>SBCH</t>
  </si>
  <si>
    <t>St Brigids C Horsham</t>
  </si>
  <si>
    <t>SHPP</t>
  </si>
  <si>
    <t>SBCO</t>
  </si>
  <si>
    <t>St Brendans Coragulac</t>
  </si>
  <si>
    <t>Sherbourne PS</t>
  </si>
  <si>
    <t>SHER</t>
  </si>
  <si>
    <t>SBDU</t>
  </si>
  <si>
    <t>St Brendans Dunnstown</t>
  </si>
  <si>
    <t>SHEC</t>
  </si>
  <si>
    <t>SBEC</t>
  </si>
  <si>
    <t>St Bernards East Coburg</t>
  </si>
  <si>
    <t>Silvan PS</t>
  </si>
  <si>
    <t>SILV</t>
  </si>
  <si>
    <t>SBFL</t>
  </si>
  <si>
    <t>St Brendans PS Flemington</t>
  </si>
  <si>
    <t>Silverton PS</t>
  </si>
  <si>
    <t>SILT</t>
  </si>
  <si>
    <t>SBGB</t>
  </si>
  <si>
    <t>St Brigids PS Gisborne</t>
  </si>
  <si>
    <t>Simpson PS</t>
  </si>
  <si>
    <t>SIMP</t>
  </si>
  <si>
    <t>SBGG</t>
  </si>
  <si>
    <t>Strathcona BGGS</t>
  </si>
  <si>
    <t>Skipton PS</t>
  </si>
  <si>
    <t>SKIP</t>
  </si>
  <si>
    <t>SBGR</t>
  </si>
  <si>
    <t>St Bridgets PS Greythorn</t>
  </si>
  <si>
    <t>Skye PS</t>
  </si>
  <si>
    <t>SKYE</t>
  </si>
  <si>
    <t>SBHE</t>
  </si>
  <si>
    <t>St Brigids PS Healesville</t>
  </si>
  <si>
    <t>Smeaton PS</t>
  </si>
  <si>
    <t>SMEA</t>
  </si>
  <si>
    <t>SBIW</t>
  </si>
  <si>
    <t>St Bernadettes Ivanhoe West</t>
  </si>
  <si>
    <t>Solway PS</t>
  </si>
  <si>
    <t>SOLW</t>
  </si>
  <si>
    <t>SBLE</t>
  </si>
  <si>
    <t>St Brendans Lakes Entrance</t>
  </si>
  <si>
    <t>Somers PS</t>
  </si>
  <si>
    <t>SOME</t>
  </si>
  <si>
    <t>SBMO</t>
  </si>
  <si>
    <t>St Brigids PS Mordialloc</t>
  </si>
  <si>
    <t>Somerville PS</t>
  </si>
  <si>
    <t>SOMV</t>
  </si>
  <si>
    <t>SBNS</t>
  </si>
  <si>
    <t>St Bedes PS North Balwyn</t>
  </si>
  <si>
    <t>Somerville Rise PS</t>
  </si>
  <si>
    <t>SOMR</t>
  </si>
  <si>
    <t>SBSN</t>
  </si>
  <si>
    <t>St Bernadettes Sunshine Nth</t>
  </si>
  <si>
    <t>SOMS</t>
  </si>
  <si>
    <t>SBSO</t>
  </si>
  <si>
    <t>St Brendans Somerville</t>
  </si>
  <si>
    <t>Son Centre CC Swan Hill</t>
  </si>
  <si>
    <t>SCCS</t>
  </si>
  <si>
    <t>SBSP</t>
  </si>
  <si>
    <t>St Brendans Shepparton</t>
  </si>
  <si>
    <t>Sorrento PS</t>
  </si>
  <si>
    <t>SORR</t>
  </si>
  <si>
    <t>SBTB</t>
  </si>
  <si>
    <t>St Bernadettes The Basin</t>
  </si>
  <si>
    <t>South Coast Christian C</t>
  </si>
  <si>
    <t>SCCC</t>
  </si>
  <si>
    <t>SBWA</t>
  </si>
  <si>
    <t>St Bernards Wangaratta</t>
  </si>
  <si>
    <t>South Geelong PS</t>
  </si>
  <si>
    <t>STGE</t>
  </si>
  <si>
    <t>SCAW</t>
  </si>
  <si>
    <t>St Christophers Airport West</t>
  </si>
  <si>
    <t>STHG</t>
  </si>
  <si>
    <t>SCBA</t>
  </si>
  <si>
    <t>St Columbas PS Ballarat</t>
  </si>
  <si>
    <t>SOUO</t>
  </si>
  <si>
    <t>SCBE</t>
  </si>
  <si>
    <t>St Catherines PS Berwick</t>
  </si>
  <si>
    <t>South St PS Moe</t>
  </si>
  <si>
    <t>SOUT</t>
  </si>
  <si>
    <t>SCBG</t>
  </si>
  <si>
    <t>St Carlo Borromeo Greenvale</t>
  </si>
  <si>
    <t>South Yarra PS</t>
  </si>
  <si>
    <t>STHY</t>
  </si>
  <si>
    <t>SCBT</t>
  </si>
  <si>
    <t>St Charles Borromeo Templestow</t>
  </si>
  <si>
    <t>Southern Cross PS</t>
  </si>
  <si>
    <t>STHC</t>
  </si>
  <si>
    <t>Southmoor PS</t>
  </si>
  <si>
    <t>STMO</t>
  </si>
  <si>
    <t>Southvale PS</t>
  </si>
  <si>
    <t>STVA</t>
  </si>
  <si>
    <t>SCEL</t>
  </si>
  <si>
    <t>St Columbas PS Elwood</t>
  </si>
  <si>
    <t>Southwood AGS</t>
  </si>
  <si>
    <t>STHW</t>
  </si>
  <si>
    <t>SCGI</t>
  </si>
  <si>
    <t>St Cecilias PS Glen Iris</t>
  </si>
  <si>
    <t>Specimen Hill PS</t>
  </si>
  <si>
    <t>SPEC</t>
  </si>
  <si>
    <t>SCLW</t>
  </si>
  <si>
    <t>St Catherines PS Lalor West</t>
  </si>
  <si>
    <t>Spensley PS</t>
  </si>
  <si>
    <t>SPEN</t>
  </si>
  <si>
    <t>SCMO</t>
  </si>
  <si>
    <t>St Colmans PS Mortlake</t>
  </si>
  <si>
    <t>Spotswood PS</t>
  </si>
  <si>
    <t>SPOT</t>
  </si>
  <si>
    <t>SCMW</t>
  </si>
  <si>
    <t>St Catherines PS Melton West</t>
  </si>
  <si>
    <t>Spring Gully PS</t>
  </si>
  <si>
    <t>SPRG</t>
  </si>
  <si>
    <t>Spring Valley PS</t>
  </si>
  <si>
    <t>SPVY</t>
  </si>
  <si>
    <t>Springhurst PS</t>
  </si>
  <si>
    <t>SPRT</t>
  </si>
  <si>
    <t>SCRB</t>
  </si>
  <si>
    <t>St Clement of Rome Bulleen</t>
  </si>
  <si>
    <t>Springvale PS</t>
  </si>
  <si>
    <t>SPVL</t>
  </si>
  <si>
    <t>SCST</t>
  </si>
  <si>
    <t>St Catherines School Toorak</t>
  </si>
  <si>
    <t>Springvale Rise PS Heights</t>
  </si>
  <si>
    <t>SPRH</t>
  </si>
  <si>
    <t>Springvale Rise PS Springvale</t>
  </si>
  <si>
    <t>SPVA</t>
  </si>
  <si>
    <t>SCSY</t>
  </si>
  <si>
    <t>St Christophers PS Syndal</t>
  </si>
  <si>
    <t>Springvale South PS</t>
  </si>
  <si>
    <t>SPRS</t>
  </si>
  <si>
    <t>SCTH</t>
  </si>
  <si>
    <t>St Clares PS Thomastown</t>
  </si>
  <si>
    <t>Springview PS</t>
  </si>
  <si>
    <t>SPRI</t>
  </si>
  <si>
    <t>SDBU</t>
  </si>
  <si>
    <t>St Damians PS Bundoora</t>
  </si>
  <si>
    <t>St Agathas PS Cranbourne</t>
  </si>
  <si>
    <t>STAG</t>
  </si>
  <si>
    <t>SDWN</t>
  </si>
  <si>
    <t>Sunbury Downs C</t>
  </si>
  <si>
    <t>St Albans East PS</t>
  </si>
  <si>
    <t>STAE</t>
  </si>
  <si>
    <t>STAL</t>
  </si>
  <si>
    <t>SEDN</t>
  </si>
  <si>
    <t>St Elizabeths Dandenong Nth</t>
  </si>
  <si>
    <t>St Aloysius PS Queenscliff</t>
  </si>
  <si>
    <t>STAQ</t>
  </si>
  <si>
    <t>SENP</t>
  </si>
  <si>
    <t>St Elizabeths Noble Park North</t>
  </si>
  <si>
    <t>St Ambrose</t>
  </si>
  <si>
    <t>STAM</t>
  </si>
  <si>
    <t>SFBH</t>
  </si>
  <si>
    <t>St Francis Xavier Box Hill</t>
  </si>
  <si>
    <t>SFDS</t>
  </si>
  <si>
    <t>St Francis de Sales Oak Park</t>
  </si>
  <si>
    <t>St Andrews PS</t>
  </si>
  <si>
    <t>STAD</t>
  </si>
  <si>
    <t>SFMO</t>
  </si>
  <si>
    <t>St Fidelis PS Moreland</t>
  </si>
  <si>
    <t>SFMP</t>
  </si>
  <si>
    <t>St Francis PS Mill Park</t>
  </si>
  <si>
    <t>SFNA</t>
  </si>
  <si>
    <t>St Francis Ps Nathalia</t>
  </si>
  <si>
    <t>SFOF</t>
  </si>
  <si>
    <t>St Francis of the Field</t>
  </si>
  <si>
    <t>SFXB</t>
  </si>
  <si>
    <t>St Francis Xavier Ballarat</t>
  </si>
  <si>
    <t>SFXC</t>
  </si>
  <si>
    <t>St Francis Xavier Corio</t>
  </si>
  <si>
    <t>SFXF</t>
  </si>
  <si>
    <t>St Francis Xavier Frankston</t>
  </si>
  <si>
    <t>SFXM</t>
  </si>
  <si>
    <t>St Francis Xavier Monmorency</t>
  </si>
  <si>
    <t>SGDN</t>
  </si>
  <si>
    <t>St Gerards PS Dandenong Nth</t>
  </si>
  <si>
    <t>SGPP</t>
  </si>
  <si>
    <t>St George Preca PS</t>
  </si>
  <si>
    <t>SGRD</t>
  </si>
  <si>
    <t>St Gregory the Great Doncaster</t>
  </si>
  <si>
    <t>SGRE</t>
  </si>
  <si>
    <t>St Gabriels PS Reservoir</t>
  </si>
  <si>
    <t>SGSH</t>
  </si>
  <si>
    <t>St Georges Rd Shepparton</t>
  </si>
  <si>
    <t>STAR</t>
  </si>
  <si>
    <t>SGTR</t>
  </si>
  <si>
    <t>St Gabriels PS Traralgon</t>
  </si>
  <si>
    <t>SHSS</t>
  </si>
  <si>
    <t>Swan Hill SS</t>
  </si>
  <si>
    <t>SIDR</t>
  </si>
  <si>
    <t>St Itas PS Drouin</t>
  </si>
  <si>
    <t>SJAB</t>
  </si>
  <si>
    <t>St Joan of Arc Brighton</t>
  </si>
  <si>
    <t>SJAH</t>
  </si>
  <si>
    <t>St James the Apostle Hoppers C</t>
  </si>
  <si>
    <t>SJAS</t>
  </si>
  <si>
    <t>St Jude the Apostle Scoresby</t>
  </si>
  <si>
    <t>SJBA</t>
  </si>
  <si>
    <t>St Josephs PS Boronia</t>
  </si>
  <si>
    <t>SJBE</t>
  </si>
  <si>
    <t>St Josephs PS Benalla</t>
  </si>
  <si>
    <t>SJBF</t>
  </si>
  <si>
    <t>St John the Baptist Ftg</t>
  </si>
  <si>
    <t>SJBK</t>
  </si>
  <si>
    <t>St John the Baptist Kooweerup</t>
  </si>
  <si>
    <t>SJBO</t>
  </si>
  <si>
    <t>St John Bosco PS Niddrie</t>
  </si>
  <si>
    <t>SJBR</t>
  </si>
  <si>
    <t>St James PS Brighton</t>
  </si>
  <si>
    <t>SJBW</t>
  </si>
  <si>
    <t>St Josephs PS Beechworth</t>
  </si>
  <si>
    <t>SJCD</t>
  </si>
  <si>
    <t>St Joachims PS Carrum Downs</t>
  </si>
  <si>
    <t>SJCE</t>
  </si>
  <si>
    <t>St Josephs C Echuca</t>
  </si>
  <si>
    <t>SJCH</t>
  </si>
  <si>
    <t>St Johns PS Clifton Hill</t>
  </si>
  <si>
    <t>St Dominics PS Camberwell</t>
  </si>
  <si>
    <t>STSC</t>
  </si>
  <si>
    <t>SJCL</t>
  </si>
  <si>
    <t>St Josephs PS Coleraine</t>
  </si>
  <si>
    <t>St Dominics PS Melton</t>
  </si>
  <si>
    <t>STDM</t>
  </si>
  <si>
    <t>SJCM</t>
  </si>
  <si>
    <t>St Josephs C Mildura</t>
  </si>
  <si>
    <t>SJCN</t>
  </si>
  <si>
    <t>St Josephs PS Chiltern</t>
  </si>
  <si>
    <t>SJCO</t>
  </si>
  <si>
    <t>St Josephs PS Cobram</t>
  </si>
  <si>
    <t>SJCP</t>
  </si>
  <si>
    <t>St Josephs PS Crib Point</t>
  </si>
  <si>
    <t>St Finbars PS East Brighton</t>
  </si>
  <si>
    <t>STEB</t>
  </si>
  <si>
    <t>SJCS</t>
  </si>
  <si>
    <t>St Josephs PS Chelsea</t>
  </si>
  <si>
    <t>SJCT</t>
  </si>
  <si>
    <t>St Josephs PS Charlton</t>
  </si>
  <si>
    <t>SJEL</t>
  </si>
  <si>
    <t>St Josephs PS Elsternwick</t>
  </si>
  <si>
    <t>SJEU</t>
  </si>
  <si>
    <t>St Johns PS Euroa</t>
  </si>
  <si>
    <t>SJFO</t>
  </si>
  <si>
    <t>St Johns PS Footscray</t>
  </si>
  <si>
    <t>SJFR</t>
  </si>
  <si>
    <t>St Johns PS Frankston</t>
  </si>
  <si>
    <t>SJGV</t>
  </si>
  <si>
    <t>St James PS Gardenvale</t>
  </si>
  <si>
    <t>SJHA</t>
  </si>
  <si>
    <t>St Josephs PS Hawthorn</t>
  </si>
  <si>
    <t>SJHE</t>
  </si>
  <si>
    <t>St Johns PS Heidelberg</t>
  </si>
  <si>
    <t>SJHO</t>
  </si>
  <si>
    <t>St Josephs PS Hopetoun</t>
  </si>
  <si>
    <t>SJKE</t>
  </si>
  <si>
    <t>St Josephs PS Kerang</t>
  </si>
  <si>
    <t>SJKO</t>
  </si>
  <si>
    <t>St Josephs PS Korumburra</t>
  </si>
  <si>
    <t>SJLN</t>
  </si>
  <si>
    <t>St Johns Lutheran Newtown</t>
  </si>
  <si>
    <t>SJLW</t>
  </si>
  <si>
    <t>St Judes PS Langwarrin</t>
  </si>
  <si>
    <t>SJMA</t>
  </si>
  <si>
    <t>St Josephs PS Malvern</t>
  </si>
  <si>
    <t>SJMI</t>
  </si>
  <si>
    <t>St Johns PS Mitcham</t>
  </si>
  <si>
    <t>STHE</t>
  </si>
  <si>
    <t>SJNA</t>
  </si>
  <si>
    <t>St Josephs PS Nagambie</t>
  </si>
  <si>
    <t>SJNB</t>
  </si>
  <si>
    <t>St James PS North Box Hill</t>
  </si>
  <si>
    <t>SJNE</t>
  </si>
  <si>
    <t>St Josephs PS Newtown</t>
  </si>
  <si>
    <t>SJNN</t>
  </si>
  <si>
    <t>St James PS Nar Nar Goon</t>
  </si>
  <si>
    <t>SJNU</t>
  </si>
  <si>
    <t>St Josephs PS Numurkah</t>
  </si>
  <si>
    <t>SJOR</t>
  </si>
  <si>
    <t>St Josephs PS Orbost</t>
  </si>
  <si>
    <t>St James PS Sebastopol</t>
  </si>
  <si>
    <t>SJSE</t>
  </si>
  <si>
    <t>SJOU</t>
  </si>
  <si>
    <t>St Josephs Ouyen</t>
  </si>
  <si>
    <t>St James PS Vermont</t>
  </si>
  <si>
    <t>STVE</t>
  </si>
  <si>
    <t>SJPE</t>
  </si>
  <si>
    <t>St Josephs PS Penshurst</t>
  </si>
  <si>
    <t>SJPO</t>
  </si>
  <si>
    <t>St Johns PS Portland</t>
  </si>
  <si>
    <t>SJQH</t>
  </si>
  <si>
    <t>St Josephs PS Quarry Hill</t>
  </si>
  <si>
    <t>SJRC</t>
  </si>
  <si>
    <t>St Josephs PS Red Cliffs</t>
  </si>
  <si>
    <t>SJRO</t>
  </si>
  <si>
    <t>St Josephs PS Rochester</t>
  </si>
  <si>
    <t>SJSO</t>
  </si>
  <si>
    <t>St Josephs PS Sorrento</t>
  </si>
  <si>
    <t>St John Vianney Mulgrave</t>
  </si>
  <si>
    <t>SJVM</t>
  </si>
  <si>
    <t>SJSP</t>
  </si>
  <si>
    <t>St Josephs PS Springvale</t>
  </si>
  <si>
    <t>St John Vianney Parkdale East</t>
  </si>
  <si>
    <t>SJVP</t>
  </si>
  <si>
    <t>SJTE</t>
  </si>
  <si>
    <t>St Johns PS Thomastown East</t>
  </si>
  <si>
    <t>SJTR</t>
  </si>
  <si>
    <t>St Josephs PS Trafalgar</t>
  </si>
  <si>
    <t>St Johns Orthodox C P-12</t>
  </si>
  <si>
    <t>STJO</t>
  </si>
  <si>
    <t>St Johns PS Dennington</t>
  </si>
  <si>
    <t>STJD</t>
  </si>
  <si>
    <t>SJWA</t>
  </si>
  <si>
    <t>St Josephs PS Warrnambool</t>
  </si>
  <si>
    <t>SJWB</t>
  </si>
  <si>
    <t>St Josephs PS Brusnwick West</t>
  </si>
  <si>
    <t>SJWG</t>
  </si>
  <si>
    <t>St Josephs PS Warragul</t>
  </si>
  <si>
    <t>SJWO</t>
  </si>
  <si>
    <t>St Josephs PS Wonthaggi</t>
  </si>
  <si>
    <t>SJWR</t>
  </si>
  <si>
    <t>St Joseph the Worker Resv</t>
  </si>
  <si>
    <t>SJYJ</t>
  </si>
  <si>
    <t>St Josephs PS Yarra Junction</t>
  </si>
  <si>
    <t>SKBE</t>
  </si>
  <si>
    <t>St Kilians PS Bendigo</t>
  </si>
  <si>
    <t>SKHP</t>
  </si>
  <si>
    <t>St Kevins PS Hampton Park</t>
  </si>
  <si>
    <t>SKLT</t>
  </si>
  <si>
    <t>St Kevins PS Templestowe</t>
  </si>
  <si>
    <t>SKMO</t>
  </si>
  <si>
    <t>St Kierans PS Moe</t>
  </si>
  <si>
    <t>SKPK</t>
  </si>
  <si>
    <t>St Kilda Park PS</t>
  </si>
  <si>
    <t>SLBS</t>
  </si>
  <si>
    <t>St Lukes PS Blackburn South</t>
  </si>
  <si>
    <t>St Josephs PS Black Rock</t>
  </si>
  <si>
    <t>STJB</t>
  </si>
  <si>
    <t>SLCB</t>
  </si>
  <si>
    <t>St Leonards C Bangholme</t>
  </si>
  <si>
    <t>SLDM</t>
  </si>
  <si>
    <t>St Louis de Montfort PS</t>
  </si>
  <si>
    <t>SLEB</t>
  </si>
  <si>
    <t>St Leonards C E Brighton</t>
  </si>
  <si>
    <t>SLGA</t>
  </si>
  <si>
    <t>St Leo the Great Altona Nth</t>
  </si>
  <si>
    <t>SLLA</t>
  </si>
  <si>
    <t>St Lukes PS Lalor</t>
  </si>
  <si>
    <t>SLOT</t>
  </si>
  <si>
    <t>St Lawrence O'Toole Leongatha</t>
  </si>
  <si>
    <t>SLSH</t>
  </si>
  <si>
    <t>St Lukes PS Shepparton</t>
  </si>
  <si>
    <t>SLSL</t>
  </si>
  <si>
    <t>St Leonards PS St Leonards</t>
  </si>
  <si>
    <t>SLSP</t>
  </si>
  <si>
    <t>St Leonards PS</t>
  </si>
  <si>
    <t>SLWA</t>
  </si>
  <si>
    <t>St Lukes PS Wantirna</t>
  </si>
  <si>
    <t>SMAL</t>
  </si>
  <si>
    <t>St Marys PS Alexandra</t>
  </si>
  <si>
    <t>SMAN</t>
  </si>
  <si>
    <t>St Marys PS Altona</t>
  </si>
  <si>
    <t>SMAR</t>
  </si>
  <si>
    <t>St Marys PS Ararat</t>
  </si>
  <si>
    <t>SMAS</t>
  </si>
  <si>
    <t>St Michaels PS Ashburton</t>
  </si>
  <si>
    <t>SMAV</t>
  </si>
  <si>
    <t>St Marys PS Ascot Vale</t>
  </si>
  <si>
    <t>SMBA</t>
  </si>
  <si>
    <t>St Marys PS Bairnsdale</t>
  </si>
  <si>
    <t>SMBE</t>
  </si>
  <si>
    <t>St Margarets School Berwick</t>
  </si>
  <si>
    <t>SMBK</t>
  </si>
  <si>
    <t>St Michaels PS Berwick</t>
  </si>
  <si>
    <t>SMCA</t>
  </si>
  <si>
    <t>St Marys PS Castlemaine</t>
  </si>
  <si>
    <t>SMCH</t>
  </si>
  <si>
    <t>St Marys PS Cohuna</t>
  </si>
  <si>
    <t>SMCL</t>
  </si>
  <si>
    <t>St Marys PS Clarkes Hill</t>
  </si>
  <si>
    <t>SMCO</t>
  </si>
  <si>
    <t>St Marys PS Colac</t>
  </si>
  <si>
    <t>SMDA</t>
  </si>
  <si>
    <t>St Michaels PS Daylesford</t>
  </si>
  <si>
    <t>SMDI</t>
  </si>
  <si>
    <t>St Marks PS Dingley</t>
  </si>
  <si>
    <t>SMDO</t>
  </si>
  <si>
    <t>St Marys PS Donald</t>
  </si>
  <si>
    <t>SMDP</t>
  </si>
  <si>
    <t>St Martin de Porres Avondale</t>
  </si>
  <si>
    <t>SMEC</t>
  </si>
  <si>
    <t>St Marys PS Echuca</t>
  </si>
  <si>
    <t>SMED</t>
  </si>
  <si>
    <t>St Malachys PS Edenhope</t>
  </si>
  <si>
    <t>SMEG</t>
  </si>
  <si>
    <t>St Margarets PS East Geelong</t>
  </si>
  <si>
    <t>SMES</t>
  </si>
  <si>
    <t>St Marys PS East St Kilda</t>
  </si>
  <si>
    <t>St Judes PS</t>
  </si>
  <si>
    <t>STJU</t>
  </si>
  <si>
    <t>SMGE</t>
  </si>
  <si>
    <t>St Marys PS Geelong</t>
  </si>
  <si>
    <t>SMGR</t>
  </si>
  <si>
    <t>St Marys PS Greensborough</t>
  </si>
  <si>
    <t>St Justins PS</t>
  </si>
  <si>
    <t>STJT</t>
  </si>
  <si>
    <t>SMGS</t>
  </si>
  <si>
    <t>St Michaels GS</t>
  </si>
  <si>
    <t>St Kevins C</t>
  </si>
  <si>
    <t>STKC</t>
  </si>
  <si>
    <t>SMHA</t>
  </si>
  <si>
    <t>St Marys PS Hampton</t>
  </si>
  <si>
    <t>SMHE</t>
  </si>
  <si>
    <t>St Michaels PS Heyfield</t>
  </si>
  <si>
    <t>St Kevins PS Ormond</t>
  </si>
  <si>
    <t>STOR</t>
  </si>
  <si>
    <t>SMHN</t>
  </si>
  <si>
    <t>St Marys PS Hamilton</t>
  </si>
  <si>
    <t>SMHS</t>
  </si>
  <si>
    <t>St Marys PS Hasting</t>
  </si>
  <si>
    <t>SMIN</t>
  </si>
  <si>
    <t>St Marys PS Inglewood</t>
  </si>
  <si>
    <t>SMKF</t>
  </si>
  <si>
    <t>St Monicas PS Kangaroo Flat</t>
  </si>
  <si>
    <t>St Kilda PS</t>
  </si>
  <si>
    <t>STKI</t>
  </si>
  <si>
    <t>SMLF</t>
  </si>
  <si>
    <t>St Marys PS Lancefield</t>
  </si>
  <si>
    <t>SMMA</t>
  </si>
  <si>
    <t>St Marys PS Maffra</t>
  </si>
  <si>
    <t>SMMB</t>
  </si>
  <si>
    <t>St Margaret Marys Brunswick</t>
  </si>
  <si>
    <t>St Lawrence CPS Derrimut</t>
  </si>
  <si>
    <t>STLA</t>
  </si>
  <si>
    <t>SMME</t>
  </si>
  <si>
    <t>St Marys PS Malvern East</t>
  </si>
  <si>
    <t>SMMF</t>
  </si>
  <si>
    <t>St Marys PS Mansfield</t>
  </si>
  <si>
    <t>SMMO</t>
  </si>
  <si>
    <t>St Macartans PS Mornington</t>
  </si>
  <si>
    <t>SMMP</t>
  </si>
  <si>
    <t>St Marys PS Mooroopna</t>
  </si>
  <si>
    <t>SMMS</t>
  </si>
  <si>
    <t>St Margaret Marys Spotswood</t>
  </si>
  <si>
    <t>SMMT</t>
  </si>
  <si>
    <t>St Marys PS Mt Evelyn</t>
  </si>
  <si>
    <t>St Liborius PS Eaglehawk</t>
  </si>
  <si>
    <t>STLI</t>
  </si>
  <si>
    <t>SMMY</t>
  </si>
  <si>
    <t>St Marys PS Myrtleford</t>
  </si>
  <si>
    <t>SMNE</t>
  </si>
  <si>
    <t>St Marys PS Newborough</t>
  </si>
  <si>
    <t>SMOA</t>
  </si>
  <si>
    <t>St Mary of the Angels SC</t>
  </si>
  <si>
    <t>SMPD</t>
  </si>
  <si>
    <t>St Monicas PS Moonee Ponds</t>
  </si>
  <si>
    <t>SMPL</t>
  </si>
  <si>
    <t>St Martin de Porres Laverton</t>
  </si>
  <si>
    <t>SMPU</t>
  </si>
  <si>
    <t>St Marcellus PS Purnim</t>
  </si>
  <si>
    <t>SMRG</t>
  </si>
  <si>
    <t>St Marys PS Rutherglen</t>
  </si>
  <si>
    <t>SMRO</t>
  </si>
  <si>
    <t>St Marys PS Robinvale</t>
  </si>
  <si>
    <t>SMRS</t>
  </si>
  <si>
    <t>Sunbury &amp; Macedon Ranges SDS</t>
  </si>
  <si>
    <t>SMRU</t>
  </si>
  <si>
    <t>St Marys PS Rushworth</t>
  </si>
  <si>
    <t>SMSA</t>
  </si>
  <si>
    <t>St Marys PS Sale</t>
  </si>
  <si>
    <t>SMSE</t>
  </si>
  <si>
    <t>St Margarets PS Maribyrnong</t>
  </si>
  <si>
    <t>STMM</t>
  </si>
  <si>
    <t>SMSH</t>
  </si>
  <si>
    <t>St Marys PS Swan Hill</t>
  </si>
  <si>
    <t>SMSJ</t>
  </si>
  <si>
    <t>St Michaels &amp; St Johns Horsham</t>
  </si>
  <si>
    <t>SMSL</t>
  </si>
  <si>
    <t>St Marys PS Sea Lake</t>
  </si>
  <si>
    <t>SMSP</t>
  </si>
  <si>
    <t>St Michaels PS Springbank</t>
  </si>
  <si>
    <t>SMTA</t>
  </si>
  <si>
    <t>St Michaels PS Tallangatta</t>
  </si>
  <si>
    <t>St Martin of Tours Rosanna</t>
  </si>
  <si>
    <t>SMTR</t>
  </si>
  <si>
    <t>SMTG</t>
  </si>
  <si>
    <t>St Michaels PS Traralgon</t>
  </si>
  <si>
    <t>SMTH</t>
  </si>
  <si>
    <t>St Marys PS Thornbury</t>
  </si>
  <si>
    <t>SMWH</t>
  </si>
  <si>
    <t>St Marys PS Whittlesea</t>
  </si>
  <si>
    <t>SMWI</t>
  </si>
  <si>
    <t>St Marys PS Williamstown</t>
  </si>
  <si>
    <t>SMWK</t>
  </si>
  <si>
    <t>St Marys PS Warracknabeal</t>
  </si>
  <si>
    <t>SMWO</t>
  </si>
  <si>
    <t>St Monicas PS Wodonga</t>
  </si>
  <si>
    <t>SMYA</t>
  </si>
  <si>
    <t>St Marys PS Yarram</t>
  </si>
  <si>
    <t>SONI</t>
  </si>
  <si>
    <t>St Patricks PS Nhill</t>
  </si>
  <si>
    <t>SOPP</t>
  </si>
  <si>
    <t>St Oliver Plunkett</t>
  </si>
  <si>
    <t>SPAG</t>
  </si>
  <si>
    <t>St Pauls Anglican GS Warragul</t>
  </si>
  <si>
    <t>SPAN</t>
  </si>
  <si>
    <t>St Paul Apostle North School</t>
  </si>
  <si>
    <t>SPAS</t>
  </si>
  <si>
    <t>St Paul Apostle South School</t>
  </si>
  <si>
    <t>SPBA</t>
  </si>
  <si>
    <t>St Patricks PS Ballarat</t>
  </si>
  <si>
    <t>SPBE</t>
  </si>
  <si>
    <t>St Pauls PS Bentleigh</t>
  </si>
  <si>
    <t>SPBN</t>
  </si>
  <si>
    <t>St Philips Blackburn North</t>
  </si>
  <si>
    <t>SPCA</t>
  </si>
  <si>
    <t>St Patricks PS Camperdown</t>
  </si>
  <si>
    <t>SPCD</t>
  </si>
  <si>
    <t>St Peter Chanel Deer Park</t>
  </si>
  <si>
    <t>SPCL</t>
  </si>
  <si>
    <t>St Peters PS Clayton</t>
  </si>
  <si>
    <t>SPEB</t>
  </si>
  <si>
    <t>St Peters PS East Bentleigh</t>
  </si>
  <si>
    <t>SPEK</t>
  </si>
  <si>
    <t>St Peters PS East Keilor</t>
  </si>
  <si>
    <t>SPEP</t>
  </si>
  <si>
    <t>St Peters PS Epping</t>
  </si>
  <si>
    <t>SPGE</t>
  </si>
  <si>
    <t>St Patricks PS Geelong</t>
  </si>
  <si>
    <t>SPGO</t>
  </si>
  <si>
    <t>St Patricks PS Gordon</t>
  </si>
  <si>
    <t>SPHC</t>
  </si>
  <si>
    <t>St Peter Apostle Hoppers Cross</t>
  </si>
  <si>
    <t>SPJE</t>
  </si>
  <si>
    <t>St Peter Julian Eymard</t>
  </si>
  <si>
    <t>SPKE</t>
  </si>
  <si>
    <t>St Pauls PS Kealba</t>
  </si>
  <si>
    <t>SPKI</t>
  </si>
  <si>
    <t>St Patricks PS Kilmore</t>
  </si>
  <si>
    <t>SPKO</t>
  </si>
  <si>
    <t>St Patricks PS Koroit</t>
  </si>
  <si>
    <t>SPLD</t>
  </si>
  <si>
    <t>St Peters Lutheran Dimboola</t>
  </si>
  <si>
    <t>St Mels PS Shepparton</t>
  </si>
  <si>
    <t>STME</t>
  </si>
  <si>
    <t>SPLI</t>
  </si>
  <si>
    <t>St Patricks PS Lilydale</t>
  </si>
  <si>
    <t>SPME</t>
  </si>
  <si>
    <t>St Patricks PS Mentone</t>
  </si>
  <si>
    <t>SPMI</t>
  </si>
  <si>
    <t>St Pauls PS Mildura</t>
  </si>
  <si>
    <t>SPMO</t>
  </si>
  <si>
    <t>St Pauls PS Monbulk</t>
  </si>
  <si>
    <t>SPMU</t>
  </si>
  <si>
    <t>St Patricks PS Murrumbeena</t>
  </si>
  <si>
    <t>SPNB</t>
  </si>
  <si>
    <t>St Peters PS North Bendigo</t>
  </si>
  <si>
    <t>SPPD</t>
  </si>
  <si>
    <t>St Peter &amp; Pauls E Doncaster</t>
  </si>
  <si>
    <t>SPPF</t>
  </si>
  <si>
    <t>St Patricks PS Port Fairy</t>
  </si>
  <si>
    <t>SPPH</t>
  </si>
  <si>
    <t>St Patricks PS Pyramid Hill</t>
  </si>
  <si>
    <t>SPPP</t>
  </si>
  <si>
    <t>St Patricks PS Pakenham</t>
  </si>
  <si>
    <t>SPSA</t>
  </si>
  <si>
    <t>St Patricks PS St Arnaud</t>
  </si>
  <si>
    <t>SPSL</t>
  </si>
  <si>
    <t>St Patricks PS Stawell</t>
  </si>
  <si>
    <t>SPST</t>
  </si>
  <si>
    <t>St Patricks PS Stratford</t>
  </si>
  <si>
    <t>SPSW</t>
  </si>
  <si>
    <t>St Peters PS Sunshine West</t>
  </si>
  <si>
    <t>SPTO</t>
  </si>
  <si>
    <t>St Patricks PS Tongala</t>
  </si>
  <si>
    <t>SPTR</t>
  </si>
  <si>
    <t>St Pauls AGS Traralgon</t>
  </si>
  <si>
    <t>SPWA</t>
  </si>
  <si>
    <t>St Patricks PS Wangaratta</t>
  </si>
  <si>
    <t>SPWS</t>
  </si>
  <si>
    <t>St Pauls PS Sunshine West</t>
  </si>
  <si>
    <t>SPXH</t>
  </si>
  <si>
    <t>St Pius X Heildelberg West</t>
  </si>
  <si>
    <t>SPXW</t>
  </si>
  <si>
    <t>St Pius X Warrnambool West</t>
  </si>
  <si>
    <t>SRGI</t>
  </si>
  <si>
    <t>St Rochs PS Glen Iris</t>
  </si>
  <si>
    <t>SRKY</t>
  </si>
  <si>
    <t>St Richards PS Kilsyth</t>
  </si>
  <si>
    <t>SRNE</t>
  </si>
  <si>
    <t>St Roberts PS Newtown</t>
  </si>
  <si>
    <t>SRPW</t>
  </si>
  <si>
    <t>St Raphaels PS Preston West</t>
  </si>
  <si>
    <t>SSBE</t>
  </si>
  <si>
    <t>St Scholastica Bennettswood</t>
  </si>
  <si>
    <t>SSRO</t>
  </si>
  <si>
    <t>St Simons PS Rowville</t>
  </si>
  <si>
    <t>STAA</t>
  </si>
  <si>
    <t>St Theresas PS Albion</t>
  </si>
  <si>
    <t>STAB</t>
  </si>
  <si>
    <t>St Thomas the Apostle Black</t>
  </si>
  <si>
    <t>St Pauls School Traralgon</t>
  </si>
  <si>
    <t>STPT</t>
  </si>
  <si>
    <t>STAN</t>
  </si>
  <si>
    <t>Stanhope PS</t>
  </si>
  <si>
    <t>STAP</t>
  </si>
  <si>
    <t>St Thomas the Apostle G'brough</t>
  </si>
  <si>
    <t>STAU</t>
  </si>
  <si>
    <t>STAW</t>
  </si>
  <si>
    <t>Stawell 502 PS</t>
  </si>
  <si>
    <t>STCR</t>
  </si>
  <si>
    <t>St Thereses PS Cranbourne</t>
  </si>
  <si>
    <t>STDR</t>
  </si>
  <si>
    <t>St Thomas PS Drysdale</t>
  </si>
  <si>
    <t>STED</t>
  </si>
  <si>
    <t>St Thereses PS Essendon</t>
  </si>
  <si>
    <t>STEL</t>
  </si>
  <si>
    <t>Stella Maris PS</t>
  </si>
  <si>
    <t>STEV</t>
  </si>
  <si>
    <t>Stevensville PS</t>
  </si>
  <si>
    <t>St Thereses PS Kennington</t>
  </si>
  <si>
    <t>STKE</t>
  </si>
  <si>
    <t>St Thereses PS Torquay</t>
  </si>
  <si>
    <t>STTO</t>
  </si>
  <si>
    <t>St Thomas Aquinas Norlane</t>
  </si>
  <si>
    <t>STNO</t>
  </si>
  <si>
    <t>ST Thomas More</t>
  </si>
  <si>
    <t>STM</t>
  </si>
  <si>
    <t>St Thomas More Alfredton</t>
  </si>
  <si>
    <t>STMA</t>
  </si>
  <si>
    <t>St Thomas More Belgrave</t>
  </si>
  <si>
    <t>STMB</t>
  </si>
  <si>
    <t>St Thomas More Hadfield</t>
  </si>
  <si>
    <t>STMH</t>
  </si>
  <si>
    <t>St Thomas More Mt Eliza</t>
  </si>
  <si>
    <t>STMZ</t>
  </si>
  <si>
    <t>STLY</t>
  </si>
  <si>
    <t>Stanley PS</t>
  </si>
  <si>
    <t>St Thomas PS Sale</t>
  </si>
  <si>
    <t>STSA</t>
  </si>
  <si>
    <t>St Thomas PS Terang</t>
  </si>
  <si>
    <t>STTE</t>
  </si>
  <si>
    <t>St Timothys PS Vermont South</t>
  </si>
  <si>
    <t>STVS</t>
  </si>
  <si>
    <t>St Vincent de Paul Morwell</t>
  </si>
  <si>
    <t>STPM</t>
  </si>
  <si>
    <t>St Vincent de Paul Strathmore</t>
  </si>
  <si>
    <t>SVPS</t>
  </si>
  <si>
    <t>STOC</t>
  </si>
  <si>
    <t>Stockdale Rd PS Traralgon</t>
  </si>
  <si>
    <t>Star of the Sea Ocean Grove</t>
  </si>
  <si>
    <t>STOS</t>
  </si>
  <si>
    <t>STON</t>
  </si>
  <si>
    <t>Stonnington PS</t>
  </si>
  <si>
    <t>SWEL</t>
  </si>
  <si>
    <t>Stawell West PS</t>
  </si>
  <si>
    <t>STWE</t>
  </si>
  <si>
    <t>STRA</t>
  </si>
  <si>
    <t>STRE</t>
  </si>
  <si>
    <t>Streeton PS</t>
  </si>
  <si>
    <t>STRF</t>
  </si>
  <si>
    <t>Strathfieldsaye PS</t>
  </si>
  <si>
    <t>STRH</t>
  </si>
  <si>
    <t>Strathaird PS</t>
  </si>
  <si>
    <t>Stratford PS</t>
  </si>
  <si>
    <t>STRP</t>
  </si>
  <si>
    <t>STRM</t>
  </si>
  <si>
    <t>Strathmerton PS</t>
  </si>
  <si>
    <t>STRN</t>
  </si>
  <si>
    <t>Strathmore North PS</t>
  </si>
  <si>
    <t>Strathewen PS</t>
  </si>
  <si>
    <t>STRW</t>
  </si>
  <si>
    <t>STRT</t>
  </si>
  <si>
    <t>Strathmore PS</t>
  </si>
  <si>
    <t>Sunbury C</t>
  </si>
  <si>
    <t>SUNY</t>
  </si>
  <si>
    <t>Sunbury Heights PS</t>
  </si>
  <si>
    <t>SUNH</t>
  </si>
  <si>
    <t>SUHT</t>
  </si>
  <si>
    <t>Sunshine Heights PS</t>
  </si>
  <si>
    <t>Sunbury PS</t>
  </si>
  <si>
    <t>SUNB</t>
  </si>
  <si>
    <t>Sunbury West PS</t>
  </si>
  <si>
    <t>SYNW</t>
  </si>
  <si>
    <t>SUNE</t>
  </si>
  <si>
    <t>Sunshine East PS</t>
  </si>
  <si>
    <t>Sunnycliffs PS</t>
  </si>
  <si>
    <t>SUNN</t>
  </si>
  <si>
    <t>Sunshine C</t>
  </si>
  <si>
    <t>SUNI</t>
  </si>
  <si>
    <t>Sunshine Harvester PS</t>
  </si>
  <si>
    <t>SUNS</t>
  </si>
  <si>
    <t>SUNO</t>
  </si>
  <si>
    <t>Sunshine North PS</t>
  </si>
  <si>
    <t>SUNP</t>
  </si>
  <si>
    <t>Sunshine PS</t>
  </si>
  <si>
    <t>SUNV</t>
  </si>
  <si>
    <t>Sunvale PS</t>
  </si>
  <si>
    <t>Surfside PS</t>
  </si>
  <si>
    <t>SURF</t>
  </si>
  <si>
    <t>Surrey Hills PS</t>
  </si>
  <si>
    <t>SURH</t>
  </si>
  <si>
    <t>Sussex Heights PS</t>
  </si>
  <si>
    <t>SUSS</t>
  </si>
  <si>
    <t>Suzanne Cory HS</t>
  </si>
  <si>
    <t>SUZA</t>
  </si>
  <si>
    <t>Swan Hill C</t>
  </si>
  <si>
    <t>SWAS</t>
  </si>
  <si>
    <t>Swan Hill North PS</t>
  </si>
  <si>
    <t>SWHN</t>
  </si>
  <si>
    <t>SWAM</t>
  </si>
  <si>
    <t>Swan Marsh PS</t>
  </si>
  <si>
    <t>Swan Hill PS</t>
  </si>
  <si>
    <t>SWAN</t>
  </si>
  <si>
    <t>SWAR</t>
  </si>
  <si>
    <t>Swan Reach PS</t>
  </si>
  <si>
    <t>Swifts Creek PS</t>
  </si>
  <si>
    <t>SWIF</t>
  </si>
  <si>
    <t>SWIC</t>
  </si>
  <si>
    <t>SWIN</t>
  </si>
  <si>
    <t>Sydenham-Hillside PS</t>
  </si>
  <si>
    <t>SYDS</t>
  </si>
  <si>
    <t>SYDN</t>
  </si>
  <si>
    <t>Syndal South PS</t>
  </si>
  <si>
    <t>SYND</t>
  </si>
  <si>
    <t>Taggerty PS</t>
  </si>
  <si>
    <t>TAGG</t>
  </si>
  <si>
    <t>Talbot PS</t>
  </si>
  <si>
    <t>TALB</t>
  </si>
  <si>
    <t>Talgarno PS</t>
  </si>
  <si>
    <t>TALG</t>
  </si>
  <si>
    <t>Tallangatta PS</t>
  </si>
  <si>
    <t>TALL</t>
  </si>
  <si>
    <t>TALA</t>
  </si>
  <si>
    <t>Tallangatta Valley PS</t>
  </si>
  <si>
    <t>TALV</t>
  </si>
  <si>
    <t>Tallarook PS</t>
  </si>
  <si>
    <t>TALR</t>
  </si>
  <si>
    <t>Tallygaroopna PS</t>
  </si>
  <si>
    <t>TALY</t>
  </si>
  <si>
    <t>Tambo Upper PS</t>
  </si>
  <si>
    <t>TAMB</t>
  </si>
  <si>
    <t>Tanjil South PS</t>
  </si>
  <si>
    <t>TANJ</t>
  </si>
  <si>
    <t>Taradale PS</t>
  </si>
  <si>
    <t>TARA</t>
  </si>
  <si>
    <t>Tarnagulla PS</t>
  </si>
  <si>
    <t>TARN</t>
  </si>
  <si>
    <t>Tarrington PS</t>
  </si>
  <si>
    <t>TARR</t>
  </si>
  <si>
    <t>Tarwin Lower PS</t>
  </si>
  <si>
    <t>TARW</t>
  </si>
  <si>
    <t>Tarwin Valley PS</t>
  </si>
  <si>
    <t>TARV</t>
  </si>
  <si>
    <t>Tate St PS Geelong East</t>
  </si>
  <si>
    <t>TATE</t>
  </si>
  <si>
    <t>Tatura PS</t>
  </si>
  <si>
    <t>TATU</t>
  </si>
  <si>
    <t>Tawonga PS</t>
  </si>
  <si>
    <t>TAWO</t>
  </si>
  <si>
    <t>Taylors Hill PS</t>
  </si>
  <si>
    <t>TAYH</t>
  </si>
  <si>
    <t>Taylors Lakes PS</t>
  </si>
  <si>
    <t>TAYL</t>
  </si>
  <si>
    <t>TAYK</t>
  </si>
  <si>
    <t>Tecoma PS</t>
  </si>
  <si>
    <t>TECO</t>
  </si>
  <si>
    <t>Teesdale PS</t>
  </si>
  <si>
    <t>TEES</t>
  </si>
  <si>
    <t>TEMS</t>
  </si>
  <si>
    <t>TBAS</t>
  </si>
  <si>
    <t>The Basin PS</t>
  </si>
  <si>
    <t>Templestowe Heights PS</t>
  </si>
  <si>
    <t>TEMH</t>
  </si>
  <si>
    <t>TCSC</t>
  </si>
  <si>
    <t>Thomas Carr SC</t>
  </si>
  <si>
    <t>Templestowe Park PS</t>
  </si>
  <si>
    <t>TEMP</t>
  </si>
  <si>
    <t>TCSR</t>
  </si>
  <si>
    <t>Trinity Catholic Richmond N</t>
  </si>
  <si>
    <t>Templestowe Valley PS</t>
  </si>
  <si>
    <t>TEMV</t>
  </si>
  <si>
    <t>Templeton PS</t>
  </si>
  <si>
    <t>TEML</t>
  </si>
  <si>
    <t>Tempy PS</t>
  </si>
  <si>
    <t>TEMY</t>
  </si>
  <si>
    <t>TERG</t>
  </si>
  <si>
    <t>Terang PS</t>
  </si>
  <si>
    <t>TERA</t>
  </si>
  <si>
    <t>The Brookside School</t>
  </si>
  <si>
    <t>THEB</t>
  </si>
  <si>
    <t>The Grange P-12 C</t>
  </si>
  <si>
    <t>TGRA</t>
  </si>
  <si>
    <t>The Hamilton &amp; Alexandra C</t>
  </si>
  <si>
    <t>THAC</t>
  </si>
  <si>
    <t>The Knox School</t>
  </si>
  <si>
    <t>TKS</t>
  </si>
  <si>
    <t>The Lake PS</t>
  </si>
  <si>
    <t>TLAK</t>
  </si>
  <si>
    <t>The Patch PS</t>
  </si>
  <si>
    <t>THEP</t>
  </si>
  <si>
    <t>THCH</t>
  </si>
  <si>
    <t>Thomas Chirnside PS</t>
  </si>
  <si>
    <t>THME</t>
  </si>
  <si>
    <t>Thomastown Meadows PS</t>
  </si>
  <si>
    <t>Thomas Mitchell PS</t>
  </si>
  <si>
    <t>THMI</t>
  </si>
  <si>
    <t>Thomastown East PS</t>
  </si>
  <si>
    <t>THOE</t>
  </si>
  <si>
    <t>THOD</t>
  </si>
  <si>
    <t>Thorpdale PS</t>
  </si>
  <si>
    <t>Thomastown PS</t>
  </si>
  <si>
    <t>THOM</t>
  </si>
  <si>
    <t>THOT</t>
  </si>
  <si>
    <t>THON</t>
  </si>
  <si>
    <t>Thornbury HS</t>
  </si>
  <si>
    <t>Thomastown West PS</t>
  </si>
  <si>
    <t>THOW</t>
  </si>
  <si>
    <t>THOO</t>
  </si>
  <si>
    <t>Thoona District PS</t>
  </si>
  <si>
    <t>THOR</t>
  </si>
  <si>
    <t>Thornbury PS</t>
  </si>
  <si>
    <t>TIBA</t>
  </si>
  <si>
    <t>Timbarra P-9 C</t>
  </si>
  <si>
    <t>TIMB</t>
  </si>
  <si>
    <t>TIMO</t>
  </si>
  <si>
    <t>Timor PS</t>
  </si>
  <si>
    <t>TINT</t>
  </si>
  <si>
    <t>Tintern AGS</t>
  </si>
  <si>
    <t>TINV</t>
  </si>
  <si>
    <t>Tinternvale PS</t>
  </si>
  <si>
    <t>Tobruk St PS Morwell</t>
  </si>
  <si>
    <t>TOMO</t>
  </si>
  <si>
    <t>Tongala PS</t>
  </si>
  <si>
    <t>TONG</t>
  </si>
  <si>
    <t>TLC</t>
  </si>
  <si>
    <t>Trinity Lutheran C</t>
  </si>
  <si>
    <t>Toolamba PS</t>
  </si>
  <si>
    <t>TOOL</t>
  </si>
  <si>
    <t>Toolangi PS</t>
  </si>
  <si>
    <t>TOOG</t>
  </si>
  <si>
    <t>Toolern Vale PS</t>
  </si>
  <si>
    <t>TOOV</t>
  </si>
  <si>
    <t>TOOA</t>
  </si>
  <si>
    <t>Toorloo Arm PS</t>
  </si>
  <si>
    <t>Toongabbie PS</t>
  </si>
  <si>
    <t>TOON</t>
  </si>
  <si>
    <t>TOOC</t>
  </si>
  <si>
    <t>Toorak C</t>
  </si>
  <si>
    <t>Toora PS</t>
  </si>
  <si>
    <t>TOOR</t>
  </si>
  <si>
    <t>TOOD</t>
  </si>
  <si>
    <t>Tooradin PS</t>
  </si>
  <si>
    <t>TOOK</t>
  </si>
  <si>
    <t>Toorak PS</t>
  </si>
  <si>
    <t>Tootgarook PS</t>
  </si>
  <si>
    <t>TOOT</t>
  </si>
  <si>
    <t>TRAS</t>
  </si>
  <si>
    <t>Trafalgar PS</t>
  </si>
  <si>
    <t>TRAF</t>
  </si>
  <si>
    <t>Traralgon SC</t>
  </si>
  <si>
    <t>TRAR</t>
  </si>
  <si>
    <t>Traralgon South PS</t>
  </si>
  <si>
    <t>TRSO</t>
  </si>
  <si>
    <t>Trawalla PS</t>
  </si>
  <si>
    <t>TRAW</t>
  </si>
  <si>
    <t>Trentham District PS</t>
  </si>
  <si>
    <t>TREN</t>
  </si>
  <si>
    <t>Trinity C Colac</t>
  </si>
  <si>
    <t>TRIC</t>
  </si>
  <si>
    <t>TRGS</t>
  </si>
  <si>
    <t>Trinity GS</t>
  </si>
  <si>
    <t>TRIN</t>
  </si>
  <si>
    <t>Trinity PS</t>
  </si>
  <si>
    <t>Truganina South PS</t>
  </si>
  <si>
    <t>TRUG</t>
  </si>
  <si>
    <t>Tucker Road PS Bentleigh</t>
  </si>
  <si>
    <t>TUCK</t>
  </si>
  <si>
    <t>Tullamarine PS</t>
  </si>
  <si>
    <t>TULL</t>
  </si>
  <si>
    <t>Tungamah PS</t>
  </si>
  <si>
    <t>TUNG</t>
  </si>
  <si>
    <t>Tyabb PS</t>
  </si>
  <si>
    <t>TYAB</t>
  </si>
  <si>
    <t>Tyabb Railway Station PS</t>
  </si>
  <si>
    <t>TYRS</t>
  </si>
  <si>
    <t>TYER</t>
  </si>
  <si>
    <t>Tyers PS</t>
  </si>
  <si>
    <t>TYLD</t>
  </si>
  <si>
    <t>Tylden PS</t>
  </si>
  <si>
    <t>TYRL</t>
  </si>
  <si>
    <t>Tyrrell C Sea Lake</t>
  </si>
  <si>
    <t>TYRR</t>
  </si>
  <si>
    <t>Tyrrell SC</t>
  </si>
  <si>
    <t>Ultima PS</t>
  </si>
  <si>
    <t>ULTI</t>
  </si>
  <si>
    <t>UFTG</t>
  </si>
  <si>
    <t>Upper Ferntree Gully PS</t>
  </si>
  <si>
    <t>Undera PS</t>
  </si>
  <si>
    <t>UNDE</t>
  </si>
  <si>
    <t>Underbool PS</t>
  </si>
  <si>
    <t>UNDB</t>
  </si>
  <si>
    <t>UNIV</t>
  </si>
  <si>
    <t>University Park PS</t>
  </si>
  <si>
    <t>UNIP</t>
  </si>
  <si>
    <t>Upfield PS</t>
  </si>
  <si>
    <t>UPFI</t>
  </si>
  <si>
    <t>Upper Plenty PS</t>
  </si>
  <si>
    <t>UPPP</t>
  </si>
  <si>
    <t>UPPE</t>
  </si>
  <si>
    <t>Upper Sandy Creek PS</t>
  </si>
  <si>
    <t>UPSC</t>
  </si>
  <si>
    <t>UPWY</t>
  </si>
  <si>
    <t>UPWE</t>
  </si>
  <si>
    <t>Upwey PS</t>
  </si>
  <si>
    <t>UPWS</t>
  </si>
  <si>
    <t>Upwey South PS</t>
  </si>
  <si>
    <t>Urquhart Park PS</t>
  </si>
  <si>
    <t>URQU</t>
  </si>
  <si>
    <t>Valkstone PS</t>
  </si>
  <si>
    <t>VALK</t>
  </si>
  <si>
    <t>Vermont PS</t>
  </si>
  <si>
    <t>VERM</t>
  </si>
  <si>
    <t>VCA</t>
  </si>
  <si>
    <t>Vic C of the Arts</t>
  </si>
  <si>
    <t>VERT</t>
  </si>
  <si>
    <t>VCD</t>
  </si>
  <si>
    <t>Vic C of the Deaf</t>
  </si>
  <si>
    <t>Verney Rd PS Shepparton</t>
  </si>
  <si>
    <t>VERN</t>
  </si>
  <si>
    <t>Victoria University SC</t>
  </si>
  <si>
    <t>VUSC</t>
  </si>
  <si>
    <t>VICC</t>
  </si>
  <si>
    <t>Victory Christian C</t>
  </si>
  <si>
    <t>VICL</t>
  </si>
  <si>
    <t>Victory Lutheran C</t>
  </si>
  <si>
    <t>VIEB</t>
  </si>
  <si>
    <t>VIEW</t>
  </si>
  <si>
    <t>Viewbank PS</t>
  </si>
  <si>
    <t>VIOL</t>
  </si>
  <si>
    <t>Violet St PS Bendigo</t>
  </si>
  <si>
    <t>Waaia Yalca South PS</t>
  </si>
  <si>
    <t>WAAI</t>
  </si>
  <si>
    <t>Wahgunyah PS</t>
  </si>
  <si>
    <t>WAHG</t>
  </si>
  <si>
    <t>WABA</t>
  </si>
  <si>
    <t>Warrenbayne PS</t>
  </si>
  <si>
    <t>Wales St PS Thornbury</t>
  </si>
  <si>
    <t>WALE</t>
  </si>
  <si>
    <t>WABW</t>
  </si>
  <si>
    <t>Warrnambool West PS</t>
  </si>
  <si>
    <t>Wallan PS</t>
  </si>
  <si>
    <t>WALN</t>
  </si>
  <si>
    <t>WACC</t>
  </si>
  <si>
    <t>Waverley Christian C</t>
  </si>
  <si>
    <t>WALL</t>
  </si>
  <si>
    <t>WAGN</t>
  </si>
  <si>
    <t>Warragul North PS</t>
  </si>
  <si>
    <t>Wallarano PS</t>
  </si>
  <si>
    <t>WALR</t>
  </si>
  <si>
    <t>Wallington PS</t>
  </si>
  <si>
    <t>WALG</t>
  </si>
  <si>
    <t>Walpeup PS</t>
  </si>
  <si>
    <t>WALP</t>
  </si>
  <si>
    <t>Walwa PS</t>
  </si>
  <si>
    <t>WALW</t>
  </si>
  <si>
    <t>Wandiligong PS</t>
  </si>
  <si>
    <t>WAND</t>
  </si>
  <si>
    <t>Wandin North PS</t>
  </si>
  <si>
    <t>WANN</t>
  </si>
  <si>
    <t>Wandin-Yallock PS</t>
  </si>
  <si>
    <t>WANY</t>
  </si>
  <si>
    <t>Wandong PS</t>
  </si>
  <si>
    <t>WANO</t>
  </si>
  <si>
    <t>WANP</t>
  </si>
  <si>
    <t>WANA</t>
  </si>
  <si>
    <t>Wangaratta PS</t>
  </si>
  <si>
    <t>WANG</t>
  </si>
  <si>
    <t>Wangaratta West PS</t>
  </si>
  <si>
    <t>WANW</t>
  </si>
  <si>
    <t>WANI</t>
  </si>
  <si>
    <t>Wantirna PS</t>
  </si>
  <si>
    <t>WANT</t>
  </si>
  <si>
    <t>Wantirna South PS</t>
  </si>
  <si>
    <t>WANS</t>
  </si>
  <si>
    <t>Warburton Christian School</t>
  </si>
  <si>
    <t>WARC</t>
  </si>
  <si>
    <t>Warburton PS</t>
  </si>
  <si>
    <t>WARB</t>
  </si>
  <si>
    <t>Warracknabeal PS</t>
  </si>
  <si>
    <t>WARK</t>
  </si>
  <si>
    <t>WBEA</t>
  </si>
  <si>
    <t>WAPS</t>
  </si>
  <si>
    <t>Warrandyte PS</t>
  </si>
  <si>
    <t>Warragul PS</t>
  </si>
  <si>
    <t>WARG</t>
  </si>
  <si>
    <t>WARL</t>
  </si>
  <si>
    <t>Warragul SDS</t>
  </si>
  <si>
    <t>WASS</t>
  </si>
  <si>
    <t>WARD</t>
  </si>
  <si>
    <t>WARE</t>
  </si>
  <si>
    <t>Warrnambool East PS</t>
  </si>
  <si>
    <t>Warranwood PS</t>
  </si>
  <si>
    <t>WARW</t>
  </si>
  <si>
    <t>WARH</t>
  </si>
  <si>
    <t>Warrenheip PS</t>
  </si>
  <si>
    <t>WARR</t>
  </si>
  <si>
    <t>WARN</t>
  </si>
  <si>
    <t>Warrnambool PS</t>
  </si>
  <si>
    <t>Watsonia Heights PS</t>
  </si>
  <si>
    <t>WATH</t>
  </si>
  <si>
    <t>Watsonia North PS</t>
  </si>
  <si>
    <t>WNTH</t>
  </si>
  <si>
    <t>WATP</t>
  </si>
  <si>
    <t>Wattle Park PS</t>
  </si>
  <si>
    <t>Watsonia PS</t>
  </si>
  <si>
    <t>WATS</t>
  </si>
  <si>
    <t>Wattle Glen PS</t>
  </si>
  <si>
    <t>WATT</t>
  </si>
  <si>
    <t>WATV</t>
  </si>
  <si>
    <t>Wattleview PS</t>
  </si>
  <si>
    <t>WAUB</t>
  </si>
  <si>
    <t>Waubra PS</t>
  </si>
  <si>
    <t>WAVM</t>
  </si>
  <si>
    <t>Waverley Meadows PS</t>
  </si>
  <si>
    <t>WBGS</t>
  </si>
  <si>
    <t>Westbourne GS</t>
  </si>
  <si>
    <t>Wedderburn C</t>
  </si>
  <si>
    <t>WEDD</t>
  </si>
  <si>
    <t>WCEL</t>
  </si>
  <si>
    <t>Wesley C Elsternwick</t>
  </si>
  <si>
    <t>Wedge Park PS</t>
  </si>
  <si>
    <t>WEDG</t>
  </si>
  <si>
    <t>WCPR</t>
  </si>
  <si>
    <t>Wesley C Prahran</t>
  </si>
  <si>
    <t>Weeden Heights PS</t>
  </si>
  <si>
    <t>WEED</t>
  </si>
  <si>
    <t>WCWA</t>
  </si>
  <si>
    <t>Wesley C Waverley</t>
  </si>
  <si>
    <t>WEER</t>
  </si>
  <si>
    <t>WELL</t>
  </si>
  <si>
    <t>Welshpool PS</t>
  </si>
  <si>
    <t>WELS</t>
  </si>
  <si>
    <t>Welton PS</t>
  </si>
  <si>
    <t>WELT</t>
  </si>
  <si>
    <t>Wembley PS</t>
  </si>
  <si>
    <t>WEMB</t>
  </si>
  <si>
    <t>Wendouree PS</t>
  </si>
  <si>
    <t>WEND</t>
  </si>
  <si>
    <t>Werribee PS</t>
  </si>
  <si>
    <t>WERR</t>
  </si>
  <si>
    <t>WERS</t>
  </si>
  <si>
    <t>Werrimul P-12 C</t>
  </si>
  <si>
    <t>WERM</t>
  </si>
  <si>
    <t>Wesburn PS</t>
  </si>
  <si>
    <t>WESB</t>
  </si>
  <si>
    <t>Westall PS</t>
  </si>
  <si>
    <t>WESL</t>
  </si>
  <si>
    <t>WESH</t>
  </si>
  <si>
    <t>Westmeadows Heights PS</t>
  </si>
  <si>
    <t>WSTS</t>
  </si>
  <si>
    <t>WESM</t>
  </si>
  <si>
    <t>Westmeadows PS</t>
  </si>
  <si>
    <t>Westbreen PS</t>
  </si>
  <si>
    <t>WEST</t>
  </si>
  <si>
    <t>WESP</t>
  </si>
  <si>
    <t>Western Heights Barton C</t>
  </si>
  <si>
    <t>WHTB</t>
  </si>
  <si>
    <t>Western Heights C</t>
  </si>
  <si>
    <t>WHC</t>
  </si>
  <si>
    <t>WGAR</t>
  </si>
  <si>
    <t>Westgarth PS</t>
  </si>
  <si>
    <t>WGRV</t>
  </si>
  <si>
    <t>Westgrove PS</t>
  </si>
  <si>
    <t>Westernport Christian School</t>
  </si>
  <si>
    <t>WPCS</t>
  </si>
  <si>
    <t>WHEE</t>
  </si>
  <si>
    <t>WHIF</t>
  </si>
  <si>
    <t>Whitfield PS</t>
  </si>
  <si>
    <t>WHIH</t>
  </si>
  <si>
    <t>White Hills PS</t>
  </si>
  <si>
    <t>WHIL</t>
  </si>
  <si>
    <t>Wheelers Hill PS</t>
  </si>
  <si>
    <t>WHIS</t>
  </si>
  <si>
    <t>Whitehorse PS</t>
  </si>
  <si>
    <t>WHIT</t>
  </si>
  <si>
    <t>Whittington PS</t>
  </si>
  <si>
    <t>WHOR</t>
  </si>
  <si>
    <t>Whorouly PS</t>
  </si>
  <si>
    <t>WHTS</t>
  </si>
  <si>
    <t>WILG</t>
  </si>
  <si>
    <t>Willow Grove PS</t>
  </si>
  <si>
    <t>WILH</t>
  </si>
  <si>
    <t>Williamstown HS</t>
  </si>
  <si>
    <t>Whittlesea PS</t>
  </si>
  <si>
    <t>WSEA</t>
  </si>
  <si>
    <t>WILL</t>
  </si>
  <si>
    <t>Willaura PS</t>
  </si>
  <si>
    <t>WILM</t>
  </si>
  <si>
    <t>Willowmavin PS</t>
  </si>
  <si>
    <t>WILN</t>
  </si>
  <si>
    <t>Williamstown North PS</t>
  </si>
  <si>
    <t>William Ruthven SC</t>
  </si>
  <si>
    <t>WILR</t>
  </si>
  <si>
    <t>WILP</t>
  </si>
  <si>
    <t>Willmott Park PS</t>
  </si>
  <si>
    <t>WILS</t>
  </si>
  <si>
    <t>Wilmot Road PS Shepparton</t>
  </si>
  <si>
    <t>Williamstown PS</t>
  </si>
  <si>
    <t>WILT</t>
  </si>
  <si>
    <t>WINC</t>
  </si>
  <si>
    <t>Winchelsea PS</t>
  </si>
  <si>
    <t>WIND</t>
  </si>
  <si>
    <t>Windemere PS</t>
  </si>
  <si>
    <t>WINF</t>
  </si>
  <si>
    <t>Winters Flat PS</t>
  </si>
  <si>
    <t>WINT</t>
  </si>
  <si>
    <t>Winton PS</t>
  </si>
  <si>
    <t>WOAD</t>
  </si>
  <si>
    <t>Woady Yaloak PS</t>
  </si>
  <si>
    <t>WODM</t>
  </si>
  <si>
    <t>Wodonga MYC</t>
  </si>
  <si>
    <t>WODO</t>
  </si>
  <si>
    <t>Wodonga PS</t>
  </si>
  <si>
    <t>WODS</t>
  </si>
  <si>
    <t>Wodonga South PS</t>
  </si>
  <si>
    <t>WODW</t>
  </si>
  <si>
    <t>Wodonga West PS</t>
  </si>
  <si>
    <t>WOLD</t>
  </si>
  <si>
    <t>Woodlands PS</t>
  </si>
  <si>
    <t>Wodonga Senior SC</t>
  </si>
  <si>
    <t>WSSC</t>
  </si>
  <si>
    <t>WOLL</t>
  </si>
  <si>
    <t>Woodleigh C</t>
  </si>
  <si>
    <t>WONG</t>
  </si>
  <si>
    <t>Wonga Park PS</t>
  </si>
  <si>
    <t>WONN</t>
  </si>
  <si>
    <t>Wonthaggi North PS</t>
  </si>
  <si>
    <t>WONS</t>
  </si>
  <si>
    <t>WONT</t>
  </si>
  <si>
    <t>Wonthaggi PS</t>
  </si>
  <si>
    <t>WOOD</t>
  </si>
  <si>
    <t>Woodend PS</t>
  </si>
  <si>
    <t>WOOF</t>
  </si>
  <si>
    <t>Woodford PS</t>
  </si>
  <si>
    <t>WOOG</t>
  </si>
  <si>
    <t>Woodglen PS</t>
  </si>
  <si>
    <t>WOOM</t>
  </si>
  <si>
    <t>Woomelang PS</t>
  </si>
  <si>
    <t>WOOR</t>
  </si>
  <si>
    <t>Woorinen District PS</t>
  </si>
  <si>
    <t>WOOV</t>
  </si>
  <si>
    <t>Woodville PS</t>
  </si>
  <si>
    <t>WOPR</t>
  </si>
  <si>
    <t>Wooranna Park PS</t>
  </si>
  <si>
    <t>Woodside PS</t>
  </si>
  <si>
    <t>WSDE</t>
  </si>
  <si>
    <t>WORA</t>
  </si>
  <si>
    <t>Wooragee PS</t>
  </si>
  <si>
    <t>WOTH</t>
  </si>
  <si>
    <t>Woolsthorpe PS</t>
  </si>
  <si>
    <t>WOYA</t>
  </si>
  <si>
    <t>Woori Yallock PS</t>
  </si>
  <si>
    <t>Wunghnu PS</t>
  </si>
  <si>
    <t>WUNG</t>
  </si>
  <si>
    <t>Wurruk PS</t>
  </si>
  <si>
    <t>WURR</t>
  </si>
  <si>
    <t>Wycheproof P-12 C</t>
  </si>
  <si>
    <t>WYCH</t>
  </si>
  <si>
    <t>Wyndham Park PS</t>
  </si>
  <si>
    <t>WYND</t>
  </si>
  <si>
    <t>Xavier C Burke Hall</t>
  </si>
  <si>
    <t>XCBH</t>
  </si>
  <si>
    <t>Xavier C Koska Hall</t>
  </si>
  <si>
    <t>XCKH</t>
  </si>
  <si>
    <t>Yaapeet PS</t>
  </si>
  <si>
    <t>YAAP</t>
  </si>
  <si>
    <t>Yackandandah PS</t>
  </si>
  <si>
    <t>YACK</t>
  </si>
  <si>
    <t>Yallourn North PS</t>
  </si>
  <si>
    <t>YALN</t>
  </si>
  <si>
    <t>Yapeen PS</t>
  </si>
  <si>
    <t>YAPE</t>
  </si>
  <si>
    <t>Yarra Glen PS</t>
  </si>
  <si>
    <t>YGLN</t>
  </si>
  <si>
    <t>YARC</t>
  </si>
  <si>
    <t>Yarra Road PS Croydon</t>
  </si>
  <si>
    <t>Yarra Hills SC</t>
  </si>
  <si>
    <t>YARH</t>
  </si>
  <si>
    <t>YARG</t>
  </si>
  <si>
    <t>Yarragon PS</t>
  </si>
  <si>
    <t>Yarra Junction PS</t>
  </si>
  <si>
    <t>YJTN</t>
  </si>
  <si>
    <t>Yarra PS</t>
  </si>
  <si>
    <t>YARR</t>
  </si>
  <si>
    <t>YARM</t>
  </si>
  <si>
    <t>Yarram PS</t>
  </si>
  <si>
    <t>YARO</t>
  </si>
  <si>
    <t>Yarraman Oaks PS</t>
  </si>
  <si>
    <t>Yarra Valley GS</t>
  </si>
  <si>
    <t>YVGS</t>
  </si>
  <si>
    <t>YARP</t>
  </si>
  <si>
    <t>Yarraman Park PS</t>
  </si>
  <si>
    <t>YARU</t>
  </si>
  <si>
    <t>Yarrunga PS</t>
  </si>
  <si>
    <t>YRMS</t>
  </si>
  <si>
    <t>YARW</t>
  </si>
  <si>
    <t>Yarrawonga C P-12</t>
  </si>
  <si>
    <t>YAVW</t>
  </si>
  <si>
    <t>Yarraville West PS</t>
  </si>
  <si>
    <t>YAWA</t>
  </si>
  <si>
    <t>Yawarra PS</t>
  </si>
  <si>
    <t>Yarrambat PS</t>
  </si>
  <si>
    <t>YBAT</t>
  </si>
  <si>
    <t>YEAP</t>
  </si>
  <si>
    <t>Yea PS</t>
  </si>
  <si>
    <t>YEAS</t>
  </si>
  <si>
    <t>YELL</t>
  </si>
  <si>
    <t>Yellingbo PS</t>
  </si>
  <si>
    <t>YERI</t>
  </si>
  <si>
    <t>Yering PS</t>
  </si>
  <si>
    <t>YINN</t>
  </si>
  <si>
    <t>Yinnar PS</t>
  </si>
  <si>
    <t>YINS</t>
  </si>
  <si>
    <t>Yinnar South PS</t>
  </si>
  <si>
    <t>YUIL</t>
  </si>
  <si>
    <t>Yuille Park CC</t>
  </si>
  <si>
    <t>Zeerust PS</t>
  </si>
  <si>
    <t>ZEER</t>
  </si>
  <si>
    <t>ZZ</t>
  </si>
  <si>
    <t>Check the Spelling of the school name on the 'Schools' list.</t>
  </si>
  <si>
    <t>Acacia C</t>
  </si>
  <si>
    <t>ACAC</t>
  </si>
  <si>
    <t>Al Taqwa C</t>
  </si>
  <si>
    <t>ALTA</t>
  </si>
  <si>
    <t>BAYV</t>
  </si>
  <si>
    <t>Bayview C</t>
  </si>
  <si>
    <t>BROO</t>
  </si>
  <si>
    <t>Brookside P-9 C</t>
  </si>
  <si>
    <t>CCCC</t>
  </si>
  <si>
    <t>Corryong Combined Colleges</t>
  </si>
  <si>
    <t>CREE</t>
  </si>
  <si>
    <t>Creekside P-9 C</t>
  </si>
  <si>
    <t>EMAN</t>
  </si>
  <si>
    <t>Emmanuel C</t>
  </si>
  <si>
    <t>FCJ College</t>
  </si>
  <si>
    <t>FCJC</t>
  </si>
  <si>
    <t>Good Shepherd C</t>
  </si>
  <si>
    <t>GSCH</t>
  </si>
  <si>
    <t>Lakeview Senior College</t>
  </si>
  <si>
    <t>LAKV</t>
  </si>
  <si>
    <t>MINA</t>
  </si>
  <si>
    <t>Minaret College</t>
  </si>
  <si>
    <t>Monivae C</t>
  </si>
  <si>
    <t>MONV</t>
  </si>
  <si>
    <t>Springside P-9 C</t>
  </si>
  <si>
    <t>SPRC</t>
  </si>
  <si>
    <t>SCSC</t>
  </si>
  <si>
    <t>Surf Coast SC</t>
  </si>
  <si>
    <t>St Marys C Seymour</t>
  </si>
  <si>
    <t>Tarneit SSC</t>
  </si>
  <si>
    <t>TARE</t>
  </si>
  <si>
    <t>Trinity Anglican C Baranduda</t>
  </si>
  <si>
    <t>TRIB</t>
  </si>
  <si>
    <t>9-13 Years</t>
  </si>
  <si>
    <t>Mixed</t>
  </si>
  <si>
    <t>Phoenix P-12 CC</t>
  </si>
  <si>
    <t>PHOE</t>
  </si>
  <si>
    <t>Spring Parks PS Valley</t>
  </si>
  <si>
    <t>SPRV</t>
  </si>
  <si>
    <t>Spring Parks PS West</t>
  </si>
  <si>
    <t>SPRW</t>
  </si>
  <si>
    <t>TEACHER IN CHARGE:</t>
  </si>
  <si>
    <t>TEACHER IN CHARGE MOBILE:</t>
  </si>
  <si>
    <t>Josh Spence</t>
  </si>
  <si>
    <t>Chia-Chia Huang</t>
  </si>
  <si>
    <t>Email to your District, Division or Region Co-ordinator.</t>
  </si>
  <si>
    <t>Greater Western</t>
  </si>
  <si>
    <t>NB. FOR TENNIS, PLAYERS WITH AUSTRALIAN RANKINGS MUST HAVE THEIR CURRENT RANKING LISTED.</t>
  </si>
  <si>
    <t>Coburg HS</t>
  </si>
  <si>
    <t>THIS TEAM SHEET, PROPERLY SIGNED, MUST BE HANDED TO THE CONVENER ON ARRIVAL AT ANY SSV COMPETITION</t>
  </si>
  <si>
    <t>For the State Final, email to: ssv.interschoolsport@education.vic.gov.au</t>
  </si>
  <si>
    <t>Josh Giddy</t>
  </si>
  <si>
    <t>Glen Maxwell</t>
  </si>
  <si>
    <t>Christian Petracca</t>
  </si>
  <si>
    <t>Amy Lawton</t>
  </si>
  <si>
    <t>Mark Leishman</t>
  </si>
  <si>
    <t>Stephanie Catley</t>
  </si>
  <si>
    <t>Eleanor Patterson</t>
  </si>
  <si>
    <t>Melissa Tapper</t>
  </si>
  <si>
    <t>Dylan Alcott</t>
  </si>
  <si>
    <t>Liz Watson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</si>
</sst>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###\ \ ####"/>
    <numFmt numFmtId="176" formatCode="[$€-2]\ #,##0.00_);[Red]\([$€-2]\ #,##0.00\)"/>
    <numFmt numFmtId="177" formatCode="[$-C09]dddd\,\ d\ mmmm\ yyyy"/>
    <numFmt numFmtId="178" formatCode="d/mm/yy;@"/>
    <numFmt numFmtId="179" formatCode="yyyy"/>
    <numFmt numFmtId="180" formatCode="yyyy\-mm\-dd;@"/>
    <numFmt numFmtId="181" formatCode="[$-409]h:mm:ss\ AM/PM"/>
    <numFmt numFmtId="182" formatCode="[$-C09]dd\-mmmm\-yyyy;@"/>
    <numFmt numFmtId="183" formatCode="[$-C09]dd\-mmm\-yy;@"/>
    <numFmt numFmtId="184" formatCode="####\ ###\ ###"/>
    <numFmt numFmtId="185" formatCode="0###\ ###\ ###"/>
    <numFmt numFmtId="186" formatCode="d/mm/yyyy;@"/>
    <numFmt numFmtId="187" formatCode="dd/mm/yy;@"/>
  </numFmts>
  <fonts count="9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4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2"/>
      <color indexed="8"/>
      <name val="Arial"/>
      <family val="2"/>
    </font>
    <font>
      <sz val="6"/>
      <color indexed="8"/>
      <name val="Arial"/>
      <family val="2"/>
    </font>
    <font>
      <sz val="4"/>
      <color indexed="8"/>
      <name val="Arial"/>
      <family val="2"/>
    </font>
    <font>
      <sz val="2"/>
      <name val="Arial"/>
      <family val="2"/>
    </font>
    <font>
      <b/>
      <sz val="7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0"/>
      <color indexed="40"/>
      <name val="Arial"/>
      <family val="2"/>
    </font>
    <font>
      <b/>
      <sz val="10"/>
      <color indexed="18"/>
      <name val="Tahoma"/>
      <family val="2"/>
    </font>
    <font>
      <sz val="8"/>
      <name val="Tahoma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8"/>
      <color indexed="40"/>
      <name val="Arial"/>
      <family val="2"/>
    </font>
    <font>
      <b/>
      <sz val="8"/>
      <color indexed="22"/>
      <name val="Arial"/>
      <family val="2"/>
    </font>
    <font>
      <u val="single"/>
      <sz val="10"/>
      <color indexed="22"/>
      <name val="Arial"/>
      <family val="2"/>
    </font>
    <font>
      <sz val="10"/>
      <color indexed="45"/>
      <name val="Arial"/>
      <family val="2"/>
    </font>
    <font>
      <b/>
      <sz val="8"/>
      <color indexed="45"/>
      <name val="Arial"/>
      <family val="2"/>
    </font>
    <font>
      <b/>
      <sz val="8.5"/>
      <color indexed="12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sz val="14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b/>
      <sz val="14"/>
      <color indexed="45"/>
      <name val="Arial"/>
      <family val="2"/>
    </font>
    <font>
      <b/>
      <sz val="18"/>
      <color indexed="18"/>
      <name val="Arial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99CC"/>
      <name val="Arial"/>
      <family val="2"/>
    </font>
    <font>
      <b/>
      <sz val="8"/>
      <color rgb="FFC0C0C0"/>
      <name val="Arial"/>
      <family val="2"/>
    </font>
    <font>
      <sz val="10"/>
      <color rgb="FFC0C0C0"/>
      <name val="Arial"/>
      <family val="2"/>
    </font>
    <font>
      <sz val="10"/>
      <color rgb="FFB2B2B2"/>
      <name val="Arial"/>
      <family val="2"/>
    </font>
    <font>
      <sz val="10"/>
      <color rgb="FF0099FF"/>
      <name val="Arial"/>
      <family val="2"/>
    </font>
    <font>
      <b/>
      <sz val="9"/>
      <color rgb="FFFF0000"/>
      <name val="Arial"/>
      <family val="2"/>
    </font>
    <font>
      <b/>
      <sz val="18"/>
      <color rgb="FF000066"/>
      <name val="Arial"/>
      <family val="2"/>
    </font>
    <font>
      <b/>
      <sz val="14"/>
      <color rgb="FFFF99CC"/>
      <name val="Arial"/>
      <family val="2"/>
    </font>
    <font>
      <b/>
      <sz val="9"/>
      <color rgb="FFC0C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30" fillId="33" borderId="0" xfId="52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31" fillId="34" borderId="0" xfId="0" applyFont="1" applyFill="1" applyAlignment="1" applyProtection="1">
      <alignment/>
      <protection/>
    </xf>
    <xf numFmtId="0" fontId="31" fillId="34" borderId="0" xfId="0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32" fillId="34" borderId="0" xfId="0" applyFont="1" applyFill="1" applyAlignment="1" applyProtection="1">
      <alignment horizontal="center" vertical="center"/>
      <protection/>
    </xf>
    <xf numFmtId="0" fontId="28" fillId="34" borderId="0" xfId="0" applyFont="1" applyFill="1" applyAlignment="1" applyProtection="1">
      <alignment horizontal="center" vertical="center"/>
      <protection/>
    </xf>
    <xf numFmtId="0" fontId="29" fillId="34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indent="14"/>
      <protection/>
    </xf>
    <xf numFmtId="0" fontId="13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 locked="0"/>
    </xf>
    <xf numFmtId="0" fontId="34" fillId="34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178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vertical="center" wrapText="1"/>
      <protection locked="0"/>
    </xf>
    <xf numFmtId="178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vertical="center" wrapText="1"/>
      <protection locked="0"/>
    </xf>
    <xf numFmtId="178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5"/>
      <protection/>
    </xf>
    <xf numFmtId="0" fontId="3" fillId="0" borderId="0" xfId="0" applyFont="1" applyFill="1" applyBorder="1" applyAlignment="1" applyProtection="1">
      <alignment horizontal="left" indent="15"/>
      <protection/>
    </xf>
    <xf numFmtId="0" fontId="18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indent="14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indent="14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9" fillId="0" borderId="1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7" fillId="0" borderId="22" xfId="0" applyFont="1" applyFill="1" applyBorder="1" applyAlignment="1" applyProtection="1">
      <alignment horizontal="center" vertical="top" wrapText="1"/>
      <protection/>
    </xf>
    <xf numFmtId="0" fontId="11" fillId="0" borderId="23" xfId="0" applyFont="1" applyFill="1" applyBorder="1" applyAlignment="1" applyProtection="1">
      <alignment horizontal="center" vertical="top" wrapText="1"/>
      <protection/>
    </xf>
    <xf numFmtId="0" fontId="11" fillId="0" borderId="24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11" fillId="0" borderId="25" xfId="0" applyFont="1" applyFill="1" applyBorder="1" applyAlignment="1" applyProtection="1">
      <alignment horizontal="center" vertical="top" wrapText="1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left" vertical="center" indent="1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178" fontId="13" fillId="0" borderId="28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178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16" fillId="35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17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 indent="2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9" fillId="0" borderId="3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0" fillId="34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left" indent="15" shrinkToFit="1"/>
      <protection/>
    </xf>
    <xf numFmtId="0" fontId="41" fillId="0" borderId="0" xfId="0" applyFont="1" applyFill="1" applyBorder="1" applyAlignment="1" applyProtection="1">
      <alignment horizontal="left" indent="15" shrinkToFit="1"/>
      <protection/>
    </xf>
    <xf numFmtId="0" fontId="42" fillId="0" borderId="0" xfId="0" applyFont="1" applyFill="1" applyBorder="1" applyAlignment="1" applyProtection="1">
      <alignment horizontal="left" indent="15" shrinkToFit="1"/>
      <protection/>
    </xf>
    <xf numFmtId="0" fontId="90" fillId="34" borderId="0" xfId="0" applyFont="1" applyFill="1" applyAlignment="1" applyProtection="1">
      <alignment horizontal="center"/>
      <protection locked="0"/>
    </xf>
    <xf numFmtId="0" fontId="3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90" fillId="36" borderId="0" xfId="0" applyFont="1" applyFill="1" applyAlignment="1" applyProtection="1">
      <alignment/>
      <protection/>
    </xf>
    <xf numFmtId="0" fontId="91" fillId="36" borderId="0" xfId="0" applyFont="1" applyFill="1" applyAlignment="1" applyProtection="1">
      <alignment horizontal="center" vertical="center"/>
      <protection/>
    </xf>
    <xf numFmtId="0" fontId="90" fillId="37" borderId="0" xfId="0" applyFont="1" applyFill="1" applyBorder="1" applyAlignment="1" applyProtection="1">
      <alignment/>
      <protection/>
    </xf>
    <xf numFmtId="0" fontId="90" fillId="37" borderId="0" xfId="0" applyFont="1" applyFill="1" applyAlignment="1" applyProtection="1">
      <alignment/>
      <protection/>
    </xf>
    <xf numFmtId="0" fontId="90" fillId="37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/>
    </xf>
    <xf numFmtId="186" fontId="0" fillId="0" borderId="0" xfId="0" applyNumberFormat="1" applyFont="1" applyFill="1" applyAlignment="1" applyProtection="1">
      <alignment vertical="center"/>
      <protection/>
    </xf>
    <xf numFmtId="0" fontId="0" fillId="38" borderId="0" xfId="0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left" vertical="center" indent="2"/>
      <protection/>
    </xf>
    <xf numFmtId="0" fontId="26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vertical="center"/>
      <protection/>
    </xf>
    <xf numFmtId="0" fontId="19" fillId="0" borderId="34" xfId="0" applyFont="1" applyFill="1" applyBorder="1" applyAlignment="1" applyProtection="1">
      <alignment horizontal="left" vertical="center" indent="1"/>
      <protection/>
    </xf>
    <xf numFmtId="0" fontId="19" fillId="0" borderId="35" xfId="0" applyFont="1" applyFill="1" applyBorder="1" applyAlignment="1" applyProtection="1">
      <alignment horizontal="left" vertical="center" indent="1"/>
      <protection/>
    </xf>
    <xf numFmtId="0" fontId="19" fillId="0" borderId="36" xfId="0" applyFont="1" applyFill="1" applyBorder="1" applyAlignment="1" applyProtection="1">
      <alignment horizontal="left" vertical="center" indent="1"/>
      <protection/>
    </xf>
    <xf numFmtId="0" fontId="16" fillId="0" borderId="0" xfId="0" applyFont="1" applyFill="1" applyAlignment="1" applyProtection="1">
      <alignment vertical="center"/>
      <protection/>
    </xf>
    <xf numFmtId="175" fontId="16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175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14" fontId="0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0" fontId="31" fillId="34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left" vertical="center" wrapText="1" indent="1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Alignment="1" applyProtection="1">
      <alignment horizontal="justify"/>
      <protection/>
    </xf>
    <xf numFmtId="0" fontId="37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3" fillId="34" borderId="0" xfId="0" applyFont="1" applyFill="1" applyAlignment="1" applyProtection="1">
      <alignment/>
      <protection/>
    </xf>
    <xf numFmtId="0" fontId="21" fillId="34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92" fillId="33" borderId="0" xfId="0" applyFont="1" applyFill="1" applyAlignment="1" applyProtection="1">
      <alignment/>
      <protection/>
    </xf>
    <xf numFmtId="0" fontId="92" fillId="36" borderId="0" xfId="0" applyFont="1" applyFill="1" applyAlignment="1" applyProtection="1">
      <alignment vertical="center"/>
      <protection/>
    </xf>
    <xf numFmtId="0" fontId="21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0" fontId="92" fillId="36" borderId="0" xfId="0" applyFont="1" applyFill="1" applyAlignment="1" applyProtection="1">
      <alignment/>
      <protection/>
    </xf>
    <xf numFmtId="0" fontId="93" fillId="33" borderId="0" xfId="0" applyFont="1" applyFill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 vertical="center" shrinkToFit="1"/>
      <protection/>
    </xf>
    <xf numFmtId="0" fontId="48" fillId="0" borderId="0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Alignment="1" applyProtection="1">
      <alignment horizontal="center"/>
      <protection/>
    </xf>
    <xf numFmtId="0" fontId="46" fillId="0" borderId="0" xfId="0" applyFont="1" applyFill="1" applyAlignment="1" applyProtection="1">
      <alignment horizontal="center" shrinkToFit="1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92" fillId="36" borderId="0" xfId="0" applyFont="1" applyFill="1" applyAlignment="1" applyProtection="1">
      <alignment horizontal="center" vertical="center"/>
      <protection/>
    </xf>
    <xf numFmtId="0" fontId="16" fillId="0" borderId="37" xfId="0" applyFont="1" applyBorder="1" applyAlignment="1" applyProtection="1">
      <alignment horizontal="left" vertical="center" wrapText="1" indent="1"/>
      <protection/>
    </xf>
    <xf numFmtId="0" fontId="90" fillId="37" borderId="0" xfId="0" applyFont="1" applyFill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0" fontId="90" fillId="37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 indent="1"/>
      <protection/>
    </xf>
    <xf numFmtId="0" fontId="14" fillId="0" borderId="0" xfId="0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Border="1" applyAlignment="1" applyProtection="1">
      <alignment horizontal="right" indent="1"/>
      <protection/>
    </xf>
    <xf numFmtId="0" fontId="14" fillId="0" borderId="0" xfId="0" applyFont="1" applyFill="1" applyBorder="1" applyAlignment="1" applyProtection="1">
      <alignment horizontal="right" indent="1"/>
      <protection/>
    </xf>
    <xf numFmtId="0" fontId="19" fillId="0" borderId="0" xfId="0" applyFont="1" applyFill="1" applyBorder="1" applyAlignment="1" applyProtection="1">
      <alignment horizontal="right" vertical="center" wrapText="1" indent="1"/>
      <protection/>
    </xf>
    <xf numFmtId="0" fontId="19" fillId="0" borderId="0" xfId="0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Border="1" applyAlignment="1" applyProtection="1">
      <alignment horizontal="right" indent="1"/>
      <protection/>
    </xf>
    <xf numFmtId="0" fontId="13" fillId="0" borderId="0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right" indent="1"/>
      <protection/>
    </xf>
    <xf numFmtId="0" fontId="13" fillId="0" borderId="0" xfId="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175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31" fillId="37" borderId="0" xfId="0" applyFont="1" applyFill="1" applyAlignment="1" applyProtection="1">
      <alignment horizontal="center"/>
      <protection/>
    </xf>
    <xf numFmtId="0" fontId="36" fillId="37" borderId="0" xfId="0" applyFont="1" applyFill="1" applyAlignment="1" applyProtection="1">
      <alignment horizontal="center"/>
      <protection/>
    </xf>
    <xf numFmtId="0" fontId="32" fillId="37" borderId="0" xfId="0" applyFont="1" applyFill="1" applyAlignment="1" applyProtection="1">
      <alignment horizontal="center" vertical="center"/>
      <protection/>
    </xf>
    <xf numFmtId="0" fontId="0" fillId="39" borderId="0" xfId="0" applyFill="1" applyAlignment="1">
      <alignment/>
    </xf>
    <xf numFmtId="0" fontId="94" fillId="39" borderId="0" xfId="0" applyFont="1" applyFill="1" applyAlignment="1">
      <alignment/>
    </xf>
    <xf numFmtId="0" fontId="37" fillId="0" borderId="0" xfId="0" applyFont="1" applyAlignment="1" applyProtection="1">
      <alignment horizontal="right" vertical="top" inden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  <protection/>
    </xf>
    <xf numFmtId="0" fontId="38" fillId="0" borderId="34" xfId="0" applyFont="1" applyFill="1" applyBorder="1" applyAlignment="1" applyProtection="1">
      <alignment horizontal="center"/>
      <protection locked="0"/>
    </xf>
    <xf numFmtId="0" fontId="38" fillId="0" borderId="35" xfId="0" applyFont="1" applyFill="1" applyBorder="1" applyAlignment="1" applyProtection="1">
      <alignment horizontal="center"/>
      <protection locked="0"/>
    </xf>
    <xf numFmtId="0" fontId="38" fillId="0" borderId="36" xfId="0" applyFont="1" applyFill="1" applyBorder="1" applyAlignment="1" applyProtection="1">
      <alignment horizontal="center"/>
      <protection locked="0"/>
    </xf>
    <xf numFmtId="0" fontId="38" fillId="0" borderId="37" xfId="0" applyFont="1" applyFill="1" applyBorder="1" applyAlignment="1" applyProtection="1">
      <alignment horizontal="center" vertical="top"/>
      <protection/>
    </xf>
    <xf numFmtId="0" fontId="40" fillId="0" borderId="0" xfId="0" applyFont="1" applyFill="1" applyBorder="1" applyAlignment="1" applyProtection="1">
      <alignment horizontal="left" indent="15" shrinkToFit="1"/>
      <protection/>
    </xf>
    <xf numFmtId="0" fontId="2" fillId="0" borderId="0" xfId="0" applyFont="1" applyFill="1" applyBorder="1" applyAlignment="1" applyProtection="1">
      <alignment horizontal="left" indent="15"/>
      <protection/>
    </xf>
    <xf numFmtId="0" fontId="43" fillId="40" borderId="38" xfId="0" applyFont="1" applyFill="1" applyBorder="1" applyAlignment="1" applyProtection="1">
      <alignment horizontal="center" vertical="center"/>
      <protection/>
    </xf>
    <xf numFmtId="0" fontId="43" fillId="40" borderId="39" xfId="0" applyFont="1" applyFill="1" applyBorder="1" applyAlignment="1" applyProtection="1">
      <alignment horizontal="center" vertical="center"/>
      <protection/>
    </xf>
    <xf numFmtId="0" fontId="43" fillId="4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5" fillId="0" borderId="35" xfId="0" applyFont="1" applyFill="1" applyBorder="1" applyAlignment="1" applyProtection="1">
      <alignment horizontal="left" vertical="center" wrapText="1"/>
      <protection locked="0"/>
    </xf>
    <xf numFmtId="0" fontId="15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34" xfId="0" applyFont="1" applyFill="1" applyBorder="1" applyAlignment="1" applyProtection="1">
      <alignment vertical="center"/>
      <protection locked="0"/>
    </xf>
    <xf numFmtId="0" fontId="18" fillId="0" borderId="35" xfId="0" applyFont="1" applyFill="1" applyBorder="1" applyAlignment="1" applyProtection="1">
      <alignment vertical="center"/>
      <protection locked="0"/>
    </xf>
    <xf numFmtId="0" fontId="18" fillId="0" borderId="36" xfId="0" applyFont="1" applyFill="1" applyBorder="1" applyAlignment="1" applyProtection="1">
      <alignment vertical="center"/>
      <protection locked="0"/>
    </xf>
    <xf numFmtId="0" fontId="95" fillId="0" borderId="0" xfId="0" applyFont="1" applyAlignment="1" applyProtection="1">
      <alignment horizontal="center" wrapText="1"/>
      <protection/>
    </xf>
    <xf numFmtId="0" fontId="15" fillId="0" borderId="34" xfId="0" applyFont="1" applyFill="1" applyBorder="1" applyAlignment="1" applyProtection="1">
      <alignment vertical="center" wrapText="1"/>
      <protection locked="0"/>
    </xf>
    <xf numFmtId="0" fontId="15" fillId="0" borderId="35" xfId="0" applyFont="1" applyFill="1" applyBorder="1" applyAlignment="1" applyProtection="1">
      <alignment vertical="center" wrapText="1"/>
      <protection locked="0"/>
    </xf>
    <xf numFmtId="0" fontId="15" fillId="0" borderId="36" xfId="0" applyFont="1" applyFill="1" applyBorder="1" applyAlignment="1" applyProtection="1">
      <alignment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/>
    </xf>
    <xf numFmtId="0" fontId="14" fillId="0" borderId="34" xfId="0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 applyProtection="1">
      <alignment horizontal="center"/>
      <protection locked="0"/>
    </xf>
    <xf numFmtId="0" fontId="14" fillId="0" borderId="3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38" fillId="0" borderId="42" xfId="0" applyFont="1" applyFill="1" applyBorder="1" applyAlignment="1" applyProtection="1">
      <alignment horizontal="center"/>
      <protection locked="0"/>
    </xf>
    <xf numFmtId="0" fontId="38" fillId="0" borderId="37" xfId="0" applyFont="1" applyFill="1" applyBorder="1" applyAlignment="1" applyProtection="1">
      <alignment horizontal="center"/>
      <protection locked="0"/>
    </xf>
    <xf numFmtId="0" fontId="38" fillId="0" borderId="43" xfId="0" applyFont="1" applyFill="1" applyBorder="1" applyAlignment="1" applyProtection="1">
      <alignment horizontal="center"/>
      <protection locked="0"/>
    </xf>
    <xf numFmtId="0" fontId="38" fillId="0" borderId="44" xfId="0" applyFont="1" applyFill="1" applyBorder="1" applyAlignment="1" applyProtection="1">
      <alignment horizontal="center"/>
      <protection locked="0"/>
    </xf>
    <xf numFmtId="0" fontId="38" fillId="0" borderId="45" xfId="0" applyFont="1" applyFill="1" applyBorder="1" applyAlignment="1" applyProtection="1">
      <alignment horizontal="center"/>
      <protection locked="0"/>
    </xf>
    <xf numFmtId="0" fontId="38" fillId="0" borderId="46" xfId="0" applyFont="1" applyFill="1" applyBorder="1" applyAlignment="1" applyProtection="1">
      <alignment horizont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187" fontId="47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 wrapText="1" indent="1"/>
      <protection/>
    </xf>
    <xf numFmtId="0" fontId="19" fillId="0" borderId="0" xfId="0" applyFont="1" applyFill="1" applyBorder="1" applyAlignment="1" applyProtection="1">
      <alignment horizontal="right" vertical="center" wrapText="1" indent="1"/>
      <protection/>
    </xf>
    <xf numFmtId="0" fontId="19" fillId="0" borderId="47" xfId="0" applyFont="1" applyFill="1" applyBorder="1" applyAlignment="1" applyProtection="1">
      <alignment horizontal="right" vertical="center" wrapText="1" indent="1"/>
      <protection/>
    </xf>
    <xf numFmtId="0" fontId="47" fillId="0" borderId="13" xfId="0" applyFont="1" applyBorder="1" applyAlignment="1" applyProtection="1">
      <alignment horizontal="left" vertical="center" indent="1"/>
      <protection locked="0"/>
    </xf>
    <xf numFmtId="0" fontId="15" fillId="0" borderId="34" xfId="0" applyFont="1" applyFill="1" applyBorder="1" applyAlignment="1" applyProtection="1">
      <alignment horizontal="left" vertical="center" wrapText="1" indent="1"/>
      <protection locked="0"/>
    </xf>
    <xf numFmtId="0" fontId="15" fillId="0" borderId="35" xfId="0" applyFont="1" applyFill="1" applyBorder="1" applyAlignment="1" applyProtection="1">
      <alignment horizontal="left" vertical="center" wrapText="1" indent="1"/>
      <protection locked="0"/>
    </xf>
    <xf numFmtId="0" fontId="15" fillId="0" borderId="36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44" fillId="0" borderId="49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left" vertical="top" wrapText="1"/>
      <protection/>
    </xf>
    <xf numFmtId="0" fontId="96" fillId="0" borderId="0" xfId="0" applyFont="1" applyFill="1" applyBorder="1" applyAlignment="1" applyProtection="1">
      <alignment horizontal="left" vertical="center" shrinkToFit="1"/>
      <protection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19" fillId="0" borderId="47" xfId="0" applyFont="1" applyFill="1" applyBorder="1" applyAlignment="1" applyProtection="1">
      <alignment horizontal="right" vertical="center" wrapText="1" indent="1"/>
      <protection/>
    </xf>
    <xf numFmtId="0" fontId="19" fillId="0" borderId="50" xfId="0" applyFont="1" applyFill="1" applyBorder="1" applyAlignment="1" applyProtection="1">
      <alignment horizontal="right" vertical="center" wrapText="1" indent="1"/>
      <protection/>
    </xf>
    <xf numFmtId="49" fontId="15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0" fontId="97" fillId="34" borderId="0" xfId="0" applyFont="1" applyFill="1" applyAlignment="1" applyProtection="1">
      <alignment horizontal="center" vertical="center" wrapText="1"/>
      <protection/>
    </xf>
    <xf numFmtId="187" fontId="47" fillId="0" borderId="0" xfId="0" applyNumberFormat="1" applyFont="1" applyBorder="1" applyAlignment="1" applyProtection="1">
      <alignment/>
      <protection locked="0"/>
    </xf>
    <xf numFmtId="0" fontId="15" fillId="0" borderId="34" xfId="0" applyFont="1" applyFill="1" applyBorder="1" applyAlignment="1" applyProtection="1">
      <alignment horizontal="left" vertical="center" wrapText="1" indent="2"/>
      <protection/>
    </xf>
    <xf numFmtId="0" fontId="15" fillId="0" borderId="35" xfId="0" applyFont="1" applyFill="1" applyBorder="1" applyAlignment="1" applyProtection="1">
      <alignment horizontal="left" vertical="center" wrapText="1" indent="2"/>
      <protection/>
    </xf>
    <xf numFmtId="0" fontId="15" fillId="0" borderId="36" xfId="0" applyFont="1" applyFill="1" applyBorder="1" applyAlignment="1" applyProtection="1">
      <alignment horizontal="left" vertical="center" wrapText="1" indent="2"/>
      <protection/>
    </xf>
    <xf numFmtId="0" fontId="35" fillId="40" borderId="0" xfId="0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left" vertical="center" wrapText="1" indent="1"/>
      <protection locked="0"/>
    </xf>
    <xf numFmtId="0" fontId="19" fillId="0" borderId="34" xfId="0" applyFont="1" applyFill="1" applyBorder="1" applyAlignment="1" applyProtection="1">
      <alignment horizontal="left" vertical="center" wrapText="1" indent="1"/>
      <protection/>
    </xf>
    <xf numFmtId="0" fontId="19" fillId="0" borderId="35" xfId="0" applyFont="1" applyFill="1" applyBorder="1" applyAlignment="1" applyProtection="1">
      <alignment horizontal="left" vertical="center" wrapText="1" indent="1"/>
      <protection/>
    </xf>
    <xf numFmtId="0" fontId="19" fillId="0" borderId="36" xfId="0" applyFont="1" applyFill="1" applyBorder="1" applyAlignment="1" applyProtection="1">
      <alignment horizontal="left" vertical="center" wrapText="1" indent="1"/>
      <protection/>
    </xf>
    <xf numFmtId="0" fontId="44" fillId="0" borderId="51" xfId="0" applyFont="1" applyBorder="1" applyAlignment="1" applyProtection="1">
      <alignment horizontal="center" vertical="center" wrapText="1"/>
      <protection/>
    </xf>
    <xf numFmtId="0" fontId="44" fillId="0" borderId="52" xfId="0" applyFont="1" applyBorder="1" applyAlignment="1" applyProtection="1">
      <alignment horizontal="center" vertical="center" wrapText="1"/>
      <protection/>
    </xf>
    <xf numFmtId="0" fontId="44" fillId="0" borderId="53" xfId="0" applyFont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right" vertical="top" indent="1"/>
      <protection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/>
      <protection locked="0"/>
    </xf>
    <xf numFmtId="187" fontId="47" fillId="0" borderId="13" xfId="0" applyNumberFormat="1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/>
      <protection locked="0"/>
    </xf>
    <xf numFmtId="0" fontId="98" fillId="36" borderId="0" xfId="0" applyFont="1" applyFill="1" applyBorder="1" applyAlignment="1" applyProtection="1">
      <alignment/>
      <protection/>
    </xf>
    <xf numFmtId="0" fontId="47" fillId="0" borderId="13" xfId="0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justify"/>
      <protection/>
    </xf>
    <xf numFmtId="0" fontId="36" fillId="37" borderId="0" xfId="0" applyFont="1" applyFill="1" applyAlignment="1" applyProtection="1">
      <alignment horizontal="right" vertical="center"/>
      <protection/>
    </xf>
    <xf numFmtId="0" fontId="49" fillId="37" borderId="0" xfId="0" applyFont="1" applyFill="1" applyAlignment="1" applyProtection="1">
      <alignment horizontal="left" vertical="center"/>
      <protection locked="0"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left" vertical="center" indent="1"/>
      <protection/>
    </xf>
    <xf numFmtId="0" fontId="47" fillId="0" borderId="37" xfId="0" applyFont="1" applyFill="1" applyBorder="1" applyAlignment="1" applyProtection="1">
      <alignment vertical="center"/>
      <protection/>
    </xf>
    <xf numFmtId="0" fontId="47" fillId="0" borderId="37" xfId="0" applyFont="1" applyFill="1" applyBorder="1" applyAlignment="1" applyProtection="1">
      <alignment/>
      <protection/>
    </xf>
    <xf numFmtId="187" fontId="47" fillId="0" borderId="37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 shrinkToFit="1"/>
      <protection/>
    </xf>
    <xf numFmtId="0" fontId="48" fillId="0" borderId="0" xfId="0" applyFont="1" applyFill="1" applyBorder="1" applyAlignment="1" applyProtection="1">
      <alignment horizontal="center" vertical="center" shrinkToFi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/>
      <protection/>
    </xf>
    <xf numFmtId="187" fontId="47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vertical="center"/>
      <protection/>
    </xf>
    <xf numFmtId="0" fontId="47" fillId="0" borderId="13" xfId="0" applyFont="1" applyFill="1" applyBorder="1" applyAlignment="1" applyProtection="1">
      <alignment/>
      <protection/>
    </xf>
    <xf numFmtId="187" fontId="47" fillId="0" borderId="1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/>
        <right style="thin"/>
        <bottom style="thin"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99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28575</xdr:rowOff>
    </xdr:from>
    <xdr:to>
      <xdr:col>4</xdr:col>
      <xdr:colOff>1000125</xdr:colOff>
      <xdr:row>9</xdr:row>
      <xdr:rowOff>28575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" y="495300"/>
          <a:ext cx="1352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9525</xdr:rowOff>
    </xdr:from>
    <xdr:to>
      <xdr:col>5</xdr:col>
      <xdr:colOff>114300</xdr:colOff>
      <xdr:row>14</xdr:row>
      <xdr:rowOff>219075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57425" y="1190625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198</xdr:row>
      <xdr:rowOff>85725</xdr:rowOff>
    </xdr:from>
    <xdr:to>
      <xdr:col>4</xdr:col>
      <xdr:colOff>28575</xdr:colOff>
      <xdr:row>200</xdr:row>
      <xdr:rowOff>200025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71625" y="19145250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198</xdr:row>
      <xdr:rowOff>123825</xdr:rowOff>
    </xdr:from>
    <xdr:to>
      <xdr:col>15</xdr:col>
      <xdr:colOff>152400</xdr:colOff>
      <xdr:row>200</xdr:row>
      <xdr:rowOff>190500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962775" y="19183350"/>
          <a:ext cx="933450" cy="8286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LANE NO.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V192"/>
  <sheetViews>
    <sheetView showRowColHeaders="0" showZeros="0" tabSelected="1" showOutlineSymbols="0" zoomScale="115" zoomScaleNormal="115" zoomScalePageLayoutView="0" workbookViewId="0" topLeftCell="A1">
      <selection activeCell="AM148" sqref="AM1:AS16384"/>
    </sheetView>
  </sheetViews>
  <sheetFormatPr defaultColWidth="0" defaultRowHeight="12.75"/>
  <cols>
    <col min="1" max="1" width="4.7109375" style="35" customWidth="1"/>
    <col min="2" max="2" width="4.7109375" style="92" customWidth="1"/>
    <col min="3" max="3" width="0.85546875" style="92" customWidth="1"/>
    <col min="4" max="4" width="4.421875" style="92" customWidth="1"/>
    <col min="5" max="5" width="25.7109375" style="92" customWidth="1"/>
    <col min="6" max="7" width="5.28125" style="92" customWidth="1"/>
    <col min="8" max="8" width="8.421875" style="92" customWidth="1"/>
    <col min="9" max="9" width="2.00390625" style="92" customWidth="1"/>
    <col min="10" max="10" width="4.421875" style="92" customWidth="1"/>
    <col min="11" max="11" width="25.7109375" style="92" customWidth="1"/>
    <col min="12" max="13" width="5.28125" style="92" customWidth="1"/>
    <col min="14" max="14" width="8.421875" style="92" customWidth="1"/>
    <col min="15" max="15" width="0.85546875" style="92" customWidth="1"/>
    <col min="16" max="16" width="34.140625" style="92" customWidth="1"/>
    <col min="17" max="17" width="7.28125" style="35" hidden="1" customWidth="1"/>
    <col min="18" max="18" width="3.00390625" style="35" hidden="1" customWidth="1"/>
    <col min="19" max="19" width="4.00390625" style="36" hidden="1" customWidth="1"/>
    <col min="20" max="20" width="17.57421875" style="36" hidden="1" customWidth="1"/>
    <col min="21" max="21" width="6.140625" style="36" hidden="1" customWidth="1"/>
    <col min="22" max="22" width="3.7109375" style="36" hidden="1" customWidth="1"/>
    <col min="23" max="23" width="6.8515625" style="36" hidden="1" customWidth="1"/>
    <col min="24" max="24" width="3.00390625" style="35" hidden="1" customWidth="1"/>
    <col min="25" max="25" width="16.57421875" style="35" hidden="1" customWidth="1"/>
    <col min="26" max="26" width="19.00390625" style="35" hidden="1" customWidth="1"/>
    <col min="27" max="27" width="25.57421875" style="35" hidden="1" customWidth="1"/>
    <col min="28" max="28" width="16.140625" style="35" hidden="1" customWidth="1"/>
    <col min="29" max="29" width="12.140625" style="35" hidden="1" customWidth="1"/>
    <col min="30" max="30" width="18.7109375" style="35" hidden="1" customWidth="1"/>
    <col min="31" max="31" width="16.421875" style="35" hidden="1" customWidth="1"/>
    <col min="32" max="32" width="22.421875" style="35" hidden="1" customWidth="1"/>
    <col min="33" max="33" width="19.00390625" style="35" hidden="1" customWidth="1"/>
    <col min="34" max="34" width="16.421875" style="35" hidden="1" customWidth="1"/>
    <col min="35" max="35" width="15.7109375" style="35" hidden="1" customWidth="1"/>
    <col min="36" max="36" width="20.421875" style="35" hidden="1" customWidth="1"/>
    <col min="37" max="37" width="28.57421875" style="35" hidden="1" customWidth="1"/>
    <col min="38" max="38" width="20.7109375" style="35" hidden="1" customWidth="1"/>
    <col min="39" max="39" width="9.57421875" style="35" hidden="1" customWidth="1"/>
    <col min="40" max="40" width="14.8515625" style="35" hidden="1" customWidth="1"/>
    <col min="41" max="41" width="8.57421875" style="35" hidden="1" customWidth="1"/>
    <col min="42" max="42" width="27.8515625" style="35" hidden="1" customWidth="1"/>
    <col min="43" max="44" width="9.57421875" style="35" hidden="1" customWidth="1"/>
    <col min="45" max="45" width="15.421875" style="35" hidden="1" customWidth="1"/>
    <col min="46" max="16384" width="12.00390625" style="35" hidden="1" customWidth="1"/>
  </cols>
  <sheetData>
    <row r="1" spans="1:16" ht="1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4.75" customHeight="1">
      <c r="A2" s="34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37" ht="12.75">
      <c r="A3" s="34"/>
      <c r="B3" s="37"/>
      <c r="C3" s="35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7"/>
      <c r="AK3" s="35" t="s">
        <v>750</v>
      </c>
    </row>
    <row r="4" spans="1:37" ht="21" customHeight="1">
      <c r="A4" s="34"/>
      <c r="B4" s="37"/>
      <c r="C4" s="35"/>
      <c r="D4" s="228" t="s">
        <v>736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39"/>
      <c r="P4" s="37"/>
      <c r="AK4" s="35" t="s">
        <v>743</v>
      </c>
    </row>
    <row r="5" spans="1:37" ht="3" customHeight="1">
      <c r="A5" s="34"/>
      <c r="B5" s="37"/>
      <c r="C5" s="35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38"/>
      <c r="P5" s="37"/>
      <c r="AK5" s="35" t="s">
        <v>747</v>
      </c>
    </row>
    <row r="6" spans="1:37" ht="21" customHeight="1">
      <c r="A6" s="34"/>
      <c r="B6" s="37"/>
      <c r="C6" s="35"/>
      <c r="D6" s="228" t="str">
        <f>IF(R98=1,"TEAM SPORT - TEAM SHEET",UPPER(LOOKUP(R94,AF94:AH100))&amp;" "&amp;UPPER(LOOKUP(R98,AA94:AB97))&amp;" "&amp;UPPER(LOOKUP(R92,X118:Y135)))</f>
        <v>TEAM SPORT - TEAM SHEET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39"/>
      <c r="P6" s="37"/>
      <c r="AK6" s="35" t="s">
        <v>749</v>
      </c>
    </row>
    <row r="7" spans="1:37" ht="3" customHeight="1">
      <c r="A7" s="34"/>
      <c r="B7" s="37"/>
      <c r="C7" s="35"/>
      <c r="D7" s="120"/>
      <c r="E7" s="121"/>
      <c r="F7" s="122"/>
      <c r="G7" s="121"/>
      <c r="H7" s="121"/>
      <c r="I7" s="121"/>
      <c r="J7" s="121"/>
      <c r="K7" s="121"/>
      <c r="L7" s="121"/>
      <c r="M7" s="121"/>
      <c r="N7" s="121"/>
      <c r="O7" s="38"/>
      <c r="P7" s="37"/>
      <c r="AK7" s="35" t="s">
        <v>746</v>
      </c>
    </row>
    <row r="8" spans="1:37" ht="29.25" customHeight="1">
      <c r="A8" s="34"/>
      <c r="B8" s="37"/>
      <c r="C8" s="35"/>
      <c r="E8" s="241"/>
      <c r="F8" s="241"/>
      <c r="G8" s="241"/>
      <c r="H8" s="241"/>
      <c r="I8" s="241"/>
      <c r="J8" s="241"/>
      <c r="K8" s="241"/>
      <c r="L8" s="241"/>
      <c r="M8" s="241"/>
      <c r="O8" s="39"/>
      <c r="P8" s="37"/>
      <c r="AK8" s="35" t="s">
        <v>748</v>
      </c>
    </row>
    <row r="9" spans="1:37" ht="3" customHeight="1">
      <c r="A9" s="34"/>
      <c r="B9" s="37"/>
      <c r="C9" s="35"/>
      <c r="D9" s="40"/>
      <c r="E9" s="38"/>
      <c r="F9" s="41"/>
      <c r="G9" s="38"/>
      <c r="H9" s="38"/>
      <c r="I9" s="38"/>
      <c r="J9" s="38"/>
      <c r="K9" s="38"/>
      <c r="L9" s="38"/>
      <c r="M9" s="38"/>
      <c r="N9" s="38"/>
      <c r="O9" s="38"/>
      <c r="P9" s="37"/>
      <c r="AK9" s="35" t="s">
        <v>745</v>
      </c>
    </row>
    <row r="10" spans="1:37" ht="21" customHeight="1">
      <c r="A10" s="34"/>
      <c r="B10" s="37"/>
      <c r="C10" s="35"/>
      <c r="D10" s="229">
        <f>IF(R96=1,"",UPPER(LOOKUP(R96,S151:T177)))</f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39"/>
      <c r="P10" s="37"/>
      <c r="AK10" s="35" t="s">
        <v>742</v>
      </c>
    </row>
    <row r="11" spans="1:37" ht="15" customHeight="1" thickBot="1">
      <c r="A11" s="34"/>
      <c r="B11" s="37"/>
      <c r="C11" s="35"/>
      <c r="D11" s="42"/>
      <c r="E11" s="38"/>
      <c r="F11" s="41" t="s">
        <v>18</v>
      </c>
      <c r="G11" s="38"/>
      <c r="H11" s="38"/>
      <c r="I11" s="38"/>
      <c r="J11" s="38"/>
      <c r="K11" s="38"/>
      <c r="L11" s="38"/>
      <c r="M11" s="38"/>
      <c r="N11" s="38"/>
      <c r="O11" s="38"/>
      <c r="P11" s="37"/>
      <c r="AK11" s="35" t="s">
        <v>744</v>
      </c>
    </row>
    <row r="12" spans="1:16" ht="20.25" customHeight="1" thickBot="1" thickTop="1">
      <c r="A12" s="34"/>
      <c r="B12" s="37"/>
      <c r="C12" s="35"/>
      <c r="D12" s="230" t="s">
        <v>4976</v>
      </c>
      <c r="E12" s="231"/>
      <c r="F12" s="231"/>
      <c r="G12" s="231"/>
      <c r="H12" s="231"/>
      <c r="I12" s="231"/>
      <c r="J12" s="231"/>
      <c r="K12" s="231"/>
      <c r="L12" s="231"/>
      <c r="M12" s="231"/>
      <c r="N12" s="232"/>
      <c r="O12" s="43"/>
      <c r="P12" s="37"/>
    </row>
    <row r="13" spans="1:16" ht="16.5" customHeight="1" thickTop="1">
      <c r="A13" s="34"/>
      <c r="B13" s="37"/>
      <c r="C13" s="35"/>
      <c r="D13" s="44"/>
      <c r="E13" s="38"/>
      <c r="F13" s="41" t="s">
        <v>17</v>
      </c>
      <c r="G13" s="38"/>
      <c r="H13" s="38"/>
      <c r="I13" s="38"/>
      <c r="J13" s="38"/>
      <c r="K13" s="38"/>
      <c r="L13" s="41" t="s">
        <v>19</v>
      </c>
      <c r="M13" s="38"/>
      <c r="N13" s="38"/>
      <c r="O13" s="38"/>
      <c r="P13" s="37"/>
    </row>
    <row r="14" spans="1:16" ht="27.75" customHeight="1" hidden="1">
      <c r="A14" s="34"/>
      <c r="B14" s="37"/>
      <c r="C14" s="35"/>
      <c r="D14" s="44"/>
      <c r="E14" s="38"/>
      <c r="F14" s="45" t="s">
        <v>26</v>
      </c>
      <c r="G14" s="38"/>
      <c r="H14" s="38"/>
      <c r="I14" s="38"/>
      <c r="J14" s="38"/>
      <c r="K14" s="38"/>
      <c r="L14" s="41"/>
      <c r="M14" s="38"/>
      <c r="N14" s="38"/>
      <c r="O14" s="38"/>
      <c r="P14" s="37"/>
    </row>
    <row r="15" spans="1:16" ht="27.75" customHeight="1" hidden="1">
      <c r="A15" s="34"/>
      <c r="B15" s="37"/>
      <c r="C15" s="35"/>
      <c r="D15" s="44"/>
      <c r="E15" s="38"/>
      <c r="F15" s="45" t="s">
        <v>29</v>
      </c>
      <c r="G15" s="38"/>
      <c r="H15" s="38"/>
      <c r="I15" s="38"/>
      <c r="J15" s="38"/>
      <c r="K15" s="38"/>
      <c r="L15" s="41"/>
      <c r="M15" s="38"/>
      <c r="N15" s="38"/>
      <c r="O15" s="38"/>
      <c r="P15" s="37"/>
    </row>
    <row r="16" spans="1:16" ht="27.75" customHeight="1" hidden="1">
      <c r="A16" s="34"/>
      <c r="B16" s="37"/>
      <c r="C16" s="35"/>
      <c r="D16" s="44"/>
      <c r="E16" s="38"/>
      <c r="F16" s="45" t="s">
        <v>32</v>
      </c>
      <c r="G16" s="38"/>
      <c r="H16" s="38"/>
      <c r="I16" s="38"/>
      <c r="J16" s="38"/>
      <c r="K16" s="38"/>
      <c r="L16" s="41"/>
      <c r="M16" s="38"/>
      <c r="N16" s="38"/>
      <c r="O16" s="38"/>
      <c r="P16" s="37"/>
    </row>
    <row r="17" spans="1:16" ht="27.75" customHeight="1" hidden="1">
      <c r="A17" s="34"/>
      <c r="B17" s="37"/>
      <c r="C17" s="35"/>
      <c r="D17" s="44"/>
      <c r="E17" s="38"/>
      <c r="F17" s="45" t="s">
        <v>35</v>
      </c>
      <c r="G17" s="38"/>
      <c r="H17" s="38"/>
      <c r="I17" s="38"/>
      <c r="J17" s="38"/>
      <c r="K17" s="38"/>
      <c r="L17" s="41"/>
      <c r="M17" s="38"/>
      <c r="N17" s="38"/>
      <c r="O17" s="38"/>
      <c r="P17" s="37"/>
    </row>
    <row r="18" spans="1:16" ht="27.75" customHeight="1" hidden="1">
      <c r="A18" s="34"/>
      <c r="B18" s="37"/>
      <c r="C18" s="35"/>
      <c r="D18" s="44"/>
      <c r="E18" s="38"/>
      <c r="F18" s="45" t="s">
        <v>38</v>
      </c>
      <c r="G18" s="38"/>
      <c r="H18" s="38"/>
      <c r="I18" s="38"/>
      <c r="J18" s="38"/>
      <c r="K18" s="38"/>
      <c r="L18" s="41"/>
      <c r="M18" s="38"/>
      <c r="N18" s="38"/>
      <c r="O18" s="38"/>
      <c r="P18" s="37"/>
    </row>
    <row r="19" spans="1:16" ht="27.75" customHeight="1" hidden="1">
      <c r="A19" s="34"/>
      <c r="B19" s="37"/>
      <c r="C19" s="35"/>
      <c r="D19" s="44"/>
      <c r="E19" s="38"/>
      <c r="F19" s="45" t="s">
        <v>41</v>
      </c>
      <c r="G19" s="38"/>
      <c r="H19" s="38"/>
      <c r="I19" s="38"/>
      <c r="J19" s="38"/>
      <c r="K19" s="38"/>
      <c r="L19" s="41"/>
      <c r="M19" s="38"/>
      <c r="N19" s="38"/>
      <c r="O19" s="38"/>
      <c r="P19" s="37"/>
    </row>
    <row r="20" spans="1:16" ht="27.75" customHeight="1" hidden="1">
      <c r="A20" s="34"/>
      <c r="B20" s="37"/>
      <c r="C20" s="35"/>
      <c r="D20" s="44"/>
      <c r="E20" s="38"/>
      <c r="F20" s="45" t="s">
        <v>44</v>
      </c>
      <c r="G20" s="38"/>
      <c r="H20" s="38"/>
      <c r="I20" s="38"/>
      <c r="J20" s="38"/>
      <c r="K20" s="38"/>
      <c r="L20" s="41"/>
      <c r="M20" s="38"/>
      <c r="N20" s="38"/>
      <c r="O20" s="38"/>
      <c r="P20" s="37"/>
    </row>
    <row r="21" spans="1:16" ht="27.75" customHeight="1" hidden="1">
      <c r="A21" s="34"/>
      <c r="B21" s="37"/>
      <c r="C21" s="35"/>
      <c r="D21" s="44"/>
      <c r="E21" s="38"/>
      <c r="F21" s="45" t="s">
        <v>47</v>
      </c>
      <c r="G21" s="38"/>
      <c r="H21" s="38"/>
      <c r="I21" s="38"/>
      <c r="J21" s="38"/>
      <c r="K21" s="38"/>
      <c r="L21" s="41"/>
      <c r="M21" s="38"/>
      <c r="N21" s="38"/>
      <c r="O21" s="38"/>
      <c r="P21" s="37"/>
    </row>
    <row r="22" spans="1:16" ht="27.75" customHeight="1" hidden="1">
      <c r="A22" s="34"/>
      <c r="B22" s="37"/>
      <c r="C22" s="35"/>
      <c r="D22" s="44"/>
      <c r="E22" s="38"/>
      <c r="F22" s="45" t="s">
        <v>50</v>
      </c>
      <c r="G22" s="38"/>
      <c r="H22" s="38"/>
      <c r="I22" s="38"/>
      <c r="J22" s="38"/>
      <c r="K22" s="38"/>
      <c r="L22" s="41"/>
      <c r="M22" s="38"/>
      <c r="N22" s="38"/>
      <c r="O22" s="38"/>
      <c r="P22" s="37"/>
    </row>
    <row r="23" spans="1:16" ht="27.75" customHeight="1" hidden="1">
      <c r="A23" s="34"/>
      <c r="B23" s="37"/>
      <c r="C23" s="35"/>
      <c r="D23" s="44"/>
      <c r="E23" s="38"/>
      <c r="F23" s="45" t="s">
        <v>53</v>
      </c>
      <c r="G23" s="38"/>
      <c r="H23" s="38"/>
      <c r="I23" s="38"/>
      <c r="J23" s="38"/>
      <c r="K23" s="38"/>
      <c r="L23" s="41"/>
      <c r="M23" s="38"/>
      <c r="N23" s="38"/>
      <c r="O23" s="38"/>
      <c r="P23" s="37"/>
    </row>
    <row r="24" spans="1:16" ht="27.75" customHeight="1" hidden="1">
      <c r="A24" s="34"/>
      <c r="B24" s="37"/>
      <c r="C24" s="35"/>
      <c r="D24" s="44"/>
      <c r="E24" s="38"/>
      <c r="F24" s="45" t="s">
        <v>56</v>
      </c>
      <c r="G24" s="38"/>
      <c r="H24" s="38"/>
      <c r="I24" s="38"/>
      <c r="J24" s="38"/>
      <c r="K24" s="38"/>
      <c r="L24" s="41"/>
      <c r="M24" s="38"/>
      <c r="N24" s="38"/>
      <c r="O24" s="38"/>
      <c r="P24" s="37"/>
    </row>
    <row r="25" spans="1:16" ht="27.75" customHeight="1" hidden="1">
      <c r="A25" s="34"/>
      <c r="B25" s="37"/>
      <c r="C25" s="35"/>
      <c r="D25" s="44"/>
      <c r="E25" s="38"/>
      <c r="F25" s="45" t="s">
        <v>59</v>
      </c>
      <c r="G25" s="38"/>
      <c r="H25" s="38"/>
      <c r="I25" s="38"/>
      <c r="J25" s="38"/>
      <c r="K25" s="38"/>
      <c r="L25" s="41"/>
      <c r="M25" s="38"/>
      <c r="N25" s="38"/>
      <c r="O25" s="38"/>
      <c r="P25" s="37"/>
    </row>
    <row r="26" spans="1:16" ht="27.75" customHeight="1" hidden="1">
      <c r="A26" s="34"/>
      <c r="B26" s="37"/>
      <c r="C26" s="35"/>
      <c r="D26" s="44"/>
      <c r="E26" s="38"/>
      <c r="F26" s="45" t="s">
        <v>62</v>
      </c>
      <c r="G26" s="38"/>
      <c r="H26" s="38"/>
      <c r="I26" s="38"/>
      <c r="J26" s="38"/>
      <c r="K26" s="38"/>
      <c r="L26" s="41"/>
      <c r="M26" s="38"/>
      <c r="N26" s="38"/>
      <c r="O26" s="38"/>
      <c r="P26" s="37"/>
    </row>
    <row r="27" spans="1:16" ht="27.75" customHeight="1" hidden="1">
      <c r="A27" s="34"/>
      <c r="B27" s="37"/>
      <c r="C27" s="35"/>
      <c r="D27" s="44"/>
      <c r="E27" s="38"/>
      <c r="F27" s="45" t="s">
        <v>65</v>
      </c>
      <c r="G27" s="38"/>
      <c r="H27" s="38"/>
      <c r="I27" s="38"/>
      <c r="J27" s="38"/>
      <c r="K27" s="38"/>
      <c r="L27" s="41"/>
      <c r="M27" s="38"/>
      <c r="N27" s="38"/>
      <c r="O27" s="38"/>
      <c r="P27" s="37"/>
    </row>
    <row r="28" spans="1:16" ht="27.75" customHeight="1" hidden="1">
      <c r="A28" s="34"/>
      <c r="B28" s="37"/>
      <c r="C28" s="35"/>
      <c r="D28" s="44"/>
      <c r="E28" s="38"/>
      <c r="F28" s="45" t="s">
        <v>68</v>
      </c>
      <c r="G28" s="38"/>
      <c r="H28" s="38"/>
      <c r="I28" s="38"/>
      <c r="J28" s="38"/>
      <c r="K28" s="38"/>
      <c r="L28" s="41"/>
      <c r="M28" s="38"/>
      <c r="N28" s="38"/>
      <c r="O28" s="38"/>
      <c r="P28" s="37"/>
    </row>
    <row r="29" spans="1:16" ht="27.75" customHeight="1" hidden="1">
      <c r="A29" s="34"/>
      <c r="B29" s="37"/>
      <c r="C29" s="35"/>
      <c r="D29" s="44"/>
      <c r="E29" s="38"/>
      <c r="F29" s="45" t="s">
        <v>71</v>
      </c>
      <c r="G29" s="38"/>
      <c r="H29" s="38"/>
      <c r="I29" s="38"/>
      <c r="J29" s="38"/>
      <c r="K29" s="38"/>
      <c r="L29" s="41"/>
      <c r="M29" s="38"/>
      <c r="N29" s="38"/>
      <c r="O29" s="38"/>
      <c r="P29" s="37"/>
    </row>
    <row r="30" spans="1:16" ht="27.75" customHeight="1" hidden="1">
      <c r="A30" s="34"/>
      <c r="B30" s="37"/>
      <c r="C30" s="35"/>
      <c r="D30" s="44"/>
      <c r="E30" s="38"/>
      <c r="F30" s="45" t="s">
        <v>74</v>
      </c>
      <c r="G30" s="38"/>
      <c r="H30" s="38"/>
      <c r="I30" s="38"/>
      <c r="J30" s="38"/>
      <c r="K30" s="38"/>
      <c r="L30" s="41"/>
      <c r="M30" s="38"/>
      <c r="N30" s="38"/>
      <c r="O30" s="38"/>
      <c r="P30" s="37"/>
    </row>
    <row r="31" spans="1:16" ht="27.75" customHeight="1" hidden="1">
      <c r="A31" s="34"/>
      <c r="B31" s="37"/>
      <c r="C31" s="35"/>
      <c r="D31" s="44"/>
      <c r="E31" s="38"/>
      <c r="F31" s="45" t="s">
        <v>77</v>
      </c>
      <c r="G31" s="38"/>
      <c r="H31" s="38"/>
      <c r="I31" s="38"/>
      <c r="J31" s="38"/>
      <c r="K31" s="38"/>
      <c r="L31" s="41"/>
      <c r="M31" s="38"/>
      <c r="N31" s="38"/>
      <c r="O31" s="38"/>
      <c r="P31" s="37"/>
    </row>
    <row r="32" spans="1:16" ht="27.75" customHeight="1" hidden="1">
      <c r="A32" s="34"/>
      <c r="B32" s="37"/>
      <c r="C32" s="35"/>
      <c r="D32" s="44"/>
      <c r="E32" s="38"/>
      <c r="F32" s="45" t="s">
        <v>80</v>
      </c>
      <c r="G32" s="38"/>
      <c r="H32" s="38"/>
      <c r="I32" s="38"/>
      <c r="J32" s="38"/>
      <c r="K32" s="38"/>
      <c r="L32" s="41"/>
      <c r="M32" s="38"/>
      <c r="N32" s="38"/>
      <c r="O32" s="38"/>
      <c r="P32" s="37"/>
    </row>
    <row r="33" spans="1:16" ht="27.75" customHeight="1" hidden="1">
      <c r="A33" s="34"/>
      <c r="B33" s="37"/>
      <c r="C33" s="35"/>
      <c r="D33" s="44"/>
      <c r="E33" s="38"/>
      <c r="F33" s="45" t="s">
        <v>83</v>
      </c>
      <c r="G33" s="38"/>
      <c r="H33" s="38"/>
      <c r="I33" s="38"/>
      <c r="J33" s="38"/>
      <c r="K33" s="38"/>
      <c r="L33" s="41"/>
      <c r="M33" s="38"/>
      <c r="N33" s="38"/>
      <c r="O33" s="38"/>
      <c r="P33" s="37"/>
    </row>
    <row r="34" spans="1:16" ht="27.75" customHeight="1" hidden="1">
      <c r="A34" s="34"/>
      <c r="B34" s="37"/>
      <c r="C34" s="35"/>
      <c r="D34" s="44"/>
      <c r="E34" s="38"/>
      <c r="F34" s="45" t="s">
        <v>86</v>
      </c>
      <c r="G34" s="38"/>
      <c r="H34" s="38"/>
      <c r="I34" s="38"/>
      <c r="J34" s="38"/>
      <c r="K34" s="38"/>
      <c r="L34" s="41"/>
      <c r="M34" s="38"/>
      <c r="N34" s="38"/>
      <c r="O34" s="38"/>
      <c r="P34" s="37"/>
    </row>
    <row r="35" spans="1:16" ht="27.75" customHeight="1" hidden="1">
      <c r="A35" s="34"/>
      <c r="B35" s="37"/>
      <c r="C35" s="35"/>
      <c r="D35" s="44"/>
      <c r="E35" s="38"/>
      <c r="F35" s="45" t="s">
        <v>89</v>
      </c>
      <c r="G35" s="38"/>
      <c r="H35" s="38"/>
      <c r="I35" s="38"/>
      <c r="J35" s="38"/>
      <c r="K35" s="38"/>
      <c r="L35" s="41"/>
      <c r="M35" s="38"/>
      <c r="N35" s="38"/>
      <c r="O35" s="38"/>
      <c r="P35" s="37"/>
    </row>
    <row r="36" spans="1:16" ht="27.75" customHeight="1" hidden="1">
      <c r="A36" s="34"/>
      <c r="B36" s="37"/>
      <c r="C36" s="35"/>
      <c r="D36" s="44"/>
      <c r="E36" s="38"/>
      <c r="F36" s="45" t="s">
        <v>92</v>
      </c>
      <c r="G36" s="38"/>
      <c r="H36" s="38"/>
      <c r="I36" s="38"/>
      <c r="J36" s="38"/>
      <c r="K36" s="38"/>
      <c r="L36" s="41"/>
      <c r="M36" s="38"/>
      <c r="N36" s="38"/>
      <c r="O36" s="38"/>
      <c r="P36" s="37"/>
    </row>
    <row r="37" spans="1:16" ht="27.75" customHeight="1" hidden="1">
      <c r="A37" s="34"/>
      <c r="B37" s="37"/>
      <c r="C37" s="35"/>
      <c r="D37" s="44"/>
      <c r="E37" s="38"/>
      <c r="F37" s="45" t="s">
        <v>95</v>
      </c>
      <c r="G37" s="38"/>
      <c r="H37" s="38"/>
      <c r="I37" s="38"/>
      <c r="J37" s="38"/>
      <c r="K37" s="38"/>
      <c r="L37" s="41"/>
      <c r="M37" s="38"/>
      <c r="N37" s="38"/>
      <c r="O37" s="38"/>
      <c r="P37" s="37"/>
    </row>
    <row r="38" spans="1:16" ht="27.75" customHeight="1" hidden="1">
      <c r="A38" s="34"/>
      <c r="B38" s="37"/>
      <c r="C38" s="35"/>
      <c r="D38" s="44"/>
      <c r="E38" s="38"/>
      <c r="F38" s="45" t="s">
        <v>98</v>
      </c>
      <c r="G38" s="38"/>
      <c r="H38" s="38"/>
      <c r="I38" s="38"/>
      <c r="J38" s="38"/>
      <c r="K38" s="38"/>
      <c r="L38" s="41"/>
      <c r="M38" s="38"/>
      <c r="N38" s="38"/>
      <c r="O38" s="38"/>
      <c r="P38" s="37"/>
    </row>
    <row r="39" spans="1:16" ht="27.75" customHeight="1" hidden="1">
      <c r="A39" s="34"/>
      <c r="B39" s="37"/>
      <c r="C39" s="35"/>
      <c r="D39" s="44"/>
      <c r="E39" s="38"/>
      <c r="F39" s="45" t="s">
        <v>101</v>
      </c>
      <c r="G39" s="38"/>
      <c r="H39" s="38"/>
      <c r="I39" s="38"/>
      <c r="J39" s="38"/>
      <c r="K39" s="38"/>
      <c r="L39" s="41"/>
      <c r="M39" s="38"/>
      <c r="N39" s="38"/>
      <c r="O39" s="38"/>
      <c r="P39" s="37"/>
    </row>
    <row r="40" spans="1:16" ht="27.75" customHeight="1" hidden="1">
      <c r="A40" s="34"/>
      <c r="B40" s="37"/>
      <c r="C40" s="35"/>
      <c r="D40" s="44"/>
      <c r="E40" s="38"/>
      <c r="F40" s="45" t="s">
        <v>104</v>
      </c>
      <c r="G40" s="38"/>
      <c r="H40" s="38"/>
      <c r="I40" s="38"/>
      <c r="J40" s="38"/>
      <c r="K40" s="38"/>
      <c r="L40" s="41"/>
      <c r="M40" s="38"/>
      <c r="N40" s="38"/>
      <c r="O40" s="38"/>
      <c r="P40" s="37"/>
    </row>
    <row r="41" spans="1:16" ht="27.75" customHeight="1" hidden="1">
      <c r="A41" s="34"/>
      <c r="B41" s="37"/>
      <c r="C41" s="35"/>
      <c r="D41" s="44"/>
      <c r="E41" s="38"/>
      <c r="F41" s="45" t="s">
        <v>107</v>
      </c>
      <c r="G41" s="38"/>
      <c r="H41" s="38"/>
      <c r="I41" s="38"/>
      <c r="J41" s="38"/>
      <c r="K41" s="38"/>
      <c r="L41" s="41"/>
      <c r="M41" s="38"/>
      <c r="N41" s="38"/>
      <c r="O41" s="38"/>
      <c r="P41" s="37"/>
    </row>
    <row r="42" spans="1:16" ht="27.75" customHeight="1" hidden="1">
      <c r="A42" s="34"/>
      <c r="B42" s="37"/>
      <c r="C42" s="35"/>
      <c r="D42" s="44"/>
      <c r="E42" s="38"/>
      <c r="F42" s="45" t="s">
        <v>110</v>
      </c>
      <c r="G42" s="38"/>
      <c r="H42" s="38"/>
      <c r="I42" s="38"/>
      <c r="J42" s="38"/>
      <c r="K42" s="38"/>
      <c r="L42" s="41"/>
      <c r="M42" s="38"/>
      <c r="N42" s="38"/>
      <c r="O42" s="38"/>
      <c r="P42" s="37"/>
    </row>
    <row r="43" spans="1:16" ht="27.75" customHeight="1" hidden="1">
      <c r="A43" s="34"/>
      <c r="B43" s="37"/>
      <c r="C43" s="35"/>
      <c r="D43" s="44"/>
      <c r="E43" s="38"/>
      <c r="F43" s="45" t="s">
        <v>113</v>
      </c>
      <c r="G43" s="38"/>
      <c r="H43" s="38"/>
      <c r="I43" s="38"/>
      <c r="J43" s="38"/>
      <c r="K43" s="38"/>
      <c r="L43" s="41"/>
      <c r="M43" s="38"/>
      <c r="N43" s="38"/>
      <c r="O43" s="38"/>
      <c r="P43" s="37"/>
    </row>
    <row r="44" spans="1:16" ht="27.75" customHeight="1" hidden="1">
      <c r="A44" s="34"/>
      <c r="B44" s="37"/>
      <c r="C44" s="35"/>
      <c r="D44" s="44"/>
      <c r="E44" s="38"/>
      <c r="F44" s="45" t="s">
        <v>116</v>
      </c>
      <c r="G44" s="38"/>
      <c r="H44" s="38"/>
      <c r="I44" s="38"/>
      <c r="J44" s="38"/>
      <c r="K44" s="38"/>
      <c r="L44" s="41"/>
      <c r="M44" s="38"/>
      <c r="N44" s="38"/>
      <c r="O44" s="38"/>
      <c r="P44" s="37"/>
    </row>
    <row r="45" spans="1:16" ht="27.75" customHeight="1" hidden="1">
      <c r="A45" s="34"/>
      <c r="B45" s="37"/>
      <c r="C45" s="35"/>
      <c r="D45" s="44"/>
      <c r="E45" s="38"/>
      <c r="F45" s="45" t="s">
        <v>119</v>
      </c>
      <c r="G45" s="38"/>
      <c r="H45" s="38"/>
      <c r="I45" s="38"/>
      <c r="J45" s="38"/>
      <c r="K45" s="38"/>
      <c r="L45" s="41"/>
      <c r="M45" s="38"/>
      <c r="N45" s="38"/>
      <c r="O45" s="38"/>
      <c r="P45" s="37"/>
    </row>
    <row r="46" spans="1:16" ht="27.75" customHeight="1" hidden="1">
      <c r="A46" s="34"/>
      <c r="B46" s="37"/>
      <c r="C46" s="35"/>
      <c r="D46" s="44"/>
      <c r="E46" s="38"/>
      <c r="F46" s="45" t="s">
        <v>120</v>
      </c>
      <c r="G46" s="38"/>
      <c r="H46" s="38"/>
      <c r="I46" s="38"/>
      <c r="J46" s="38"/>
      <c r="K46" s="38"/>
      <c r="L46" s="41"/>
      <c r="M46" s="38"/>
      <c r="N46" s="38"/>
      <c r="O46" s="38"/>
      <c r="P46" s="37"/>
    </row>
    <row r="47" spans="1:16" ht="27.75" customHeight="1" hidden="1">
      <c r="A47" s="34"/>
      <c r="B47" s="37"/>
      <c r="C47" s="35"/>
      <c r="D47" s="44"/>
      <c r="E47" s="38"/>
      <c r="F47" s="45" t="s">
        <v>123</v>
      </c>
      <c r="G47" s="38"/>
      <c r="H47" s="38"/>
      <c r="I47" s="38"/>
      <c r="J47" s="38"/>
      <c r="K47" s="38"/>
      <c r="L47" s="41"/>
      <c r="M47" s="38"/>
      <c r="N47" s="38"/>
      <c r="O47" s="38"/>
      <c r="P47" s="37"/>
    </row>
    <row r="48" spans="1:16" ht="27.75" customHeight="1" hidden="1">
      <c r="A48" s="34"/>
      <c r="B48" s="37"/>
      <c r="C48" s="35"/>
      <c r="D48" s="44"/>
      <c r="E48" s="38"/>
      <c r="F48" s="45" t="s">
        <v>126</v>
      </c>
      <c r="G48" s="38"/>
      <c r="H48" s="38"/>
      <c r="I48" s="38"/>
      <c r="J48" s="38"/>
      <c r="K48" s="38"/>
      <c r="L48" s="41"/>
      <c r="M48" s="38"/>
      <c r="N48" s="38"/>
      <c r="O48" s="38"/>
      <c r="P48" s="37"/>
    </row>
    <row r="49" spans="1:16" ht="27.75" customHeight="1" hidden="1">
      <c r="A49" s="34"/>
      <c r="B49" s="37"/>
      <c r="C49" s="35"/>
      <c r="D49" s="44"/>
      <c r="E49" s="38"/>
      <c r="F49" s="45" t="s">
        <v>126</v>
      </c>
      <c r="G49" s="38"/>
      <c r="H49" s="38"/>
      <c r="I49" s="38"/>
      <c r="J49" s="38"/>
      <c r="K49" s="38"/>
      <c r="L49" s="41"/>
      <c r="M49" s="38"/>
      <c r="N49" s="38"/>
      <c r="O49" s="38"/>
      <c r="P49" s="37"/>
    </row>
    <row r="50" spans="1:16" ht="27.75" customHeight="1" hidden="1">
      <c r="A50" s="34"/>
      <c r="B50" s="37"/>
      <c r="C50" s="35"/>
      <c r="D50" s="44"/>
      <c r="E50" s="38"/>
      <c r="F50" s="45" t="s">
        <v>129</v>
      </c>
      <c r="G50" s="38"/>
      <c r="H50" s="38"/>
      <c r="I50" s="38"/>
      <c r="J50" s="38"/>
      <c r="K50" s="38"/>
      <c r="L50" s="41"/>
      <c r="M50" s="38"/>
      <c r="N50" s="38"/>
      <c r="O50" s="38"/>
      <c r="P50" s="37"/>
    </row>
    <row r="51" spans="1:16" ht="27.75" customHeight="1" hidden="1">
      <c r="A51" s="34"/>
      <c r="B51" s="37"/>
      <c r="C51" s="35"/>
      <c r="D51" s="44"/>
      <c r="E51" s="38"/>
      <c r="F51" s="45" t="s">
        <v>131</v>
      </c>
      <c r="G51" s="38"/>
      <c r="H51" s="38"/>
      <c r="I51" s="38"/>
      <c r="J51" s="38"/>
      <c r="K51" s="38"/>
      <c r="L51" s="41"/>
      <c r="M51" s="38"/>
      <c r="N51" s="38"/>
      <c r="O51" s="38"/>
      <c r="P51" s="37"/>
    </row>
    <row r="52" spans="1:16" ht="27.75" customHeight="1" hidden="1">
      <c r="A52" s="34"/>
      <c r="B52" s="37"/>
      <c r="C52" s="35"/>
      <c r="D52" s="44"/>
      <c r="E52" s="38"/>
      <c r="F52" s="45" t="s">
        <v>134</v>
      </c>
      <c r="G52" s="38"/>
      <c r="H52" s="38"/>
      <c r="I52" s="38"/>
      <c r="J52" s="38"/>
      <c r="K52" s="38"/>
      <c r="L52" s="41"/>
      <c r="M52" s="38"/>
      <c r="N52" s="38"/>
      <c r="O52" s="38"/>
      <c r="P52" s="37"/>
    </row>
    <row r="53" spans="1:16" ht="27.75" customHeight="1" hidden="1">
      <c r="A53" s="34"/>
      <c r="B53" s="37"/>
      <c r="C53" s="35"/>
      <c r="D53" s="44"/>
      <c r="E53" s="38"/>
      <c r="F53" s="45" t="s">
        <v>137</v>
      </c>
      <c r="G53" s="38"/>
      <c r="H53" s="38"/>
      <c r="I53" s="38"/>
      <c r="J53" s="38"/>
      <c r="K53" s="38"/>
      <c r="L53" s="41"/>
      <c r="M53" s="38"/>
      <c r="N53" s="38"/>
      <c r="O53" s="38"/>
      <c r="P53" s="37"/>
    </row>
    <row r="54" spans="1:16" ht="27.75" customHeight="1" hidden="1">
      <c r="A54" s="34"/>
      <c r="B54" s="37"/>
      <c r="C54" s="35"/>
      <c r="D54" s="44"/>
      <c r="E54" s="38"/>
      <c r="F54" s="45" t="s">
        <v>140</v>
      </c>
      <c r="G54" s="38"/>
      <c r="H54" s="38"/>
      <c r="I54" s="38"/>
      <c r="J54" s="38"/>
      <c r="K54" s="38"/>
      <c r="L54" s="41"/>
      <c r="M54" s="38"/>
      <c r="N54" s="38"/>
      <c r="O54" s="38"/>
      <c r="P54" s="37"/>
    </row>
    <row r="55" spans="1:16" ht="27.75" customHeight="1" hidden="1">
      <c r="A55" s="34"/>
      <c r="B55" s="37"/>
      <c r="C55" s="35"/>
      <c r="D55" s="44"/>
      <c r="E55" s="38"/>
      <c r="F55" s="45" t="s">
        <v>143</v>
      </c>
      <c r="G55" s="38"/>
      <c r="H55" s="38"/>
      <c r="I55" s="38"/>
      <c r="J55" s="38"/>
      <c r="K55" s="38"/>
      <c r="L55" s="41"/>
      <c r="M55" s="38"/>
      <c r="N55" s="38"/>
      <c r="O55" s="38"/>
      <c r="P55" s="37"/>
    </row>
    <row r="56" spans="1:16" ht="27.75" customHeight="1" hidden="1">
      <c r="A56" s="34"/>
      <c r="B56" s="37"/>
      <c r="C56" s="35"/>
      <c r="D56" s="44"/>
      <c r="E56" s="38"/>
      <c r="F56" s="45" t="s">
        <v>146</v>
      </c>
      <c r="G56" s="38"/>
      <c r="H56" s="38"/>
      <c r="I56" s="38"/>
      <c r="J56" s="38"/>
      <c r="K56" s="38"/>
      <c r="L56" s="41"/>
      <c r="M56" s="38"/>
      <c r="N56" s="38"/>
      <c r="O56" s="38"/>
      <c r="P56" s="37"/>
    </row>
    <row r="57" spans="1:16" ht="27.75" customHeight="1" hidden="1">
      <c r="A57" s="34"/>
      <c r="B57" s="37"/>
      <c r="C57" s="35"/>
      <c r="D57" s="44"/>
      <c r="E57" s="38"/>
      <c r="F57" s="45" t="s">
        <v>149</v>
      </c>
      <c r="G57" s="38"/>
      <c r="H57" s="38"/>
      <c r="I57" s="38"/>
      <c r="J57" s="38"/>
      <c r="K57" s="38"/>
      <c r="L57" s="41"/>
      <c r="M57" s="38"/>
      <c r="N57" s="38"/>
      <c r="O57" s="38"/>
      <c r="P57" s="37"/>
    </row>
    <row r="58" spans="1:16" ht="27.75" customHeight="1" hidden="1">
      <c r="A58" s="34"/>
      <c r="B58" s="37"/>
      <c r="C58" s="35"/>
      <c r="D58" s="44"/>
      <c r="E58" s="38"/>
      <c r="F58" s="45" t="s">
        <v>152</v>
      </c>
      <c r="G58" s="38"/>
      <c r="H58" s="38"/>
      <c r="I58" s="38"/>
      <c r="J58" s="38"/>
      <c r="K58" s="38"/>
      <c r="L58" s="41"/>
      <c r="M58" s="38"/>
      <c r="N58" s="38"/>
      <c r="O58" s="38"/>
      <c r="P58" s="37"/>
    </row>
    <row r="59" spans="1:16" ht="27.75" customHeight="1" hidden="1">
      <c r="A59" s="34"/>
      <c r="B59" s="37"/>
      <c r="C59" s="35"/>
      <c r="D59" s="44"/>
      <c r="E59" s="38"/>
      <c r="F59" s="45" t="s">
        <v>155</v>
      </c>
      <c r="G59" s="38"/>
      <c r="H59" s="38"/>
      <c r="I59" s="38"/>
      <c r="J59" s="38"/>
      <c r="K59" s="38"/>
      <c r="L59" s="41"/>
      <c r="M59" s="38"/>
      <c r="N59" s="38"/>
      <c r="O59" s="38"/>
      <c r="P59" s="37"/>
    </row>
    <row r="60" spans="1:16" ht="27.75" customHeight="1" hidden="1">
      <c r="A60" s="34"/>
      <c r="B60" s="37"/>
      <c r="C60" s="35"/>
      <c r="D60" s="44"/>
      <c r="E60" s="38"/>
      <c r="F60" s="45" t="s">
        <v>156</v>
      </c>
      <c r="G60" s="38"/>
      <c r="H60" s="38"/>
      <c r="I60" s="38"/>
      <c r="J60" s="38"/>
      <c r="K60" s="38"/>
      <c r="L60" s="41"/>
      <c r="M60" s="38"/>
      <c r="N60" s="38"/>
      <c r="O60" s="38"/>
      <c r="P60" s="37"/>
    </row>
    <row r="61" spans="1:16" ht="27.75" customHeight="1" hidden="1">
      <c r="A61" s="34"/>
      <c r="B61" s="37"/>
      <c r="C61" s="35"/>
      <c r="D61" s="44"/>
      <c r="E61" s="38"/>
      <c r="F61" s="45" t="s">
        <v>159</v>
      </c>
      <c r="G61" s="38"/>
      <c r="H61" s="38"/>
      <c r="I61" s="38"/>
      <c r="J61" s="38"/>
      <c r="K61" s="38"/>
      <c r="L61" s="41"/>
      <c r="M61" s="38"/>
      <c r="N61" s="38"/>
      <c r="O61" s="38"/>
      <c r="P61" s="37"/>
    </row>
    <row r="62" spans="1:16" ht="27.75" customHeight="1" hidden="1">
      <c r="A62" s="34"/>
      <c r="B62" s="37"/>
      <c r="C62" s="35"/>
      <c r="D62" s="44"/>
      <c r="E62" s="38"/>
      <c r="F62" s="45" t="s">
        <v>162</v>
      </c>
      <c r="G62" s="38"/>
      <c r="H62" s="38"/>
      <c r="I62" s="38"/>
      <c r="J62" s="38"/>
      <c r="K62" s="38"/>
      <c r="L62" s="41"/>
      <c r="M62" s="38"/>
      <c r="N62" s="38"/>
      <c r="O62" s="38"/>
      <c r="P62" s="37"/>
    </row>
    <row r="63" spans="1:16" ht="27.75" customHeight="1" hidden="1">
      <c r="A63" s="34"/>
      <c r="B63" s="37"/>
      <c r="C63" s="35"/>
      <c r="D63" s="44"/>
      <c r="E63" s="38"/>
      <c r="F63" s="46" t="s">
        <v>165</v>
      </c>
      <c r="G63" s="38"/>
      <c r="H63" s="38"/>
      <c r="I63" s="38"/>
      <c r="J63" s="38"/>
      <c r="K63" s="38"/>
      <c r="L63" s="41"/>
      <c r="M63" s="38"/>
      <c r="N63" s="38"/>
      <c r="O63" s="38"/>
      <c r="P63" s="37"/>
    </row>
    <row r="64" spans="1:16" ht="27.75" customHeight="1" hidden="1">
      <c r="A64" s="34"/>
      <c r="B64" s="37"/>
      <c r="C64" s="35"/>
      <c r="D64" s="44"/>
      <c r="E64" s="38"/>
      <c r="F64" s="45" t="s">
        <v>168</v>
      </c>
      <c r="G64" s="38"/>
      <c r="H64" s="38"/>
      <c r="I64" s="38"/>
      <c r="J64" s="38"/>
      <c r="K64" s="38"/>
      <c r="L64" s="41"/>
      <c r="M64" s="38"/>
      <c r="N64" s="38"/>
      <c r="O64" s="38"/>
      <c r="P64" s="37"/>
    </row>
    <row r="65" spans="1:16" ht="27.75" customHeight="1" hidden="1">
      <c r="A65" s="34"/>
      <c r="B65" s="37"/>
      <c r="C65" s="35"/>
      <c r="D65" s="44"/>
      <c r="E65" s="38"/>
      <c r="F65" s="45" t="s">
        <v>171</v>
      </c>
      <c r="G65" s="38"/>
      <c r="H65" s="38"/>
      <c r="I65" s="38"/>
      <c r="J65" s="38"/>
      <c r="K65" s="38"/>
      <c r="L65" s="41"/>
      <c r="M65" s="38"/>
      <c r="N65" s="38"/>
      <c r="O65" s="38"/>
      <c r="P65" s="37"/>
    </row>
    <row r="66" spans="1:16" ht="27.75" customHeight="1" hidden="1">
      <c r="A66" s="34"/>
      <c r="B66" s="37"/>
      <c r="C66" s="35"/>
      <c r="D66" s="44"/>
      <c r="E66" s="38"/>
      <c r="F66" s="45" t="s">
        <v>174</v>
      </c>
      <c r="G66" s="38"/>
      <c r="H66" s="38"/>
      <c r="I66" s="38"/>
      <c r="J66" s="38"/>
      <c r="K66" s="38"/>
      <c r="L66" s="41"/>
      <c r="M66" s="38"/>
      <c r="N66" s="38"/>
      <c r="O66" s="38"/>
      <c r="P66" s="37"/>
    </row>
    <row r="67" spans="1:16" ht="27.75" customHeight="1" hidden="1">
      <c r="A67" s="34"/>
      <c r="B67" s="37"/>
      <c r="C67" s="35"/>
      <c r="D67" s="44"/>
      <c r="E67" s="38"/>
      <c r="F67" s="45" t="s">
        <v>177</v>
      </c>
      <c r="G67" s="38"/>
      <c r="H67" s="38"/>
      <c r="I67" s="38"/>
      <c r="J67" s="38"/>
      <c r="K67" s="38"/>
      <c r="L67" s="41"/>
      <c r="M67" s="38"/>
      <c r="N67" s="38"/>
      <c r="O67" s="38"/>
      <c r="P67" s="37"/>
    </row>
    <row r="68" spans="1:16" ht="27.75" customHeight="1" hidden="1">
      <c r="A68" s="34"/>
      <c r="B68" s="37"/>
      <c r="C68" s="35"/>
      <c r="D68" s="44"/>
      <c r="E68" s="38"/>
      <c r="F68" s="45" t="s">
        <v>180</v>
      </c>
      <c r="G68" s="38"/>
      <c r="H68" s="38"/>
      <c r="I68" s="38"/>
      <c r="J68" s="38"/>
      <c r="K68" s="38"/>
      <c r="L68" s="41"/>
      <c r="M68" s="38"/>
      <c r="N68" s="38"/>
      <c r="O68" s="38"/>
      <c r="P68" s="37"/>
    </row>
    <row r="69" spans="1:16" ht="27.75" customHeight="1" hidden="1">
      <c r="A69" s="34"/>
      <c r="B69" s="37"/>
      <c r="C69" s="35"/>
      <c r="D69" s="44"/>
      <c r="E69" s="38"/>
      <c r="F69" s="45" t="s">
        <v>183</v>
      </c>
      <c r="G69" s="38"/>
      <c r="H69" s="38"/>
      <c r="I69" s="38"/>
      <c r="J69" s="38"/>
      <c r="K69" s="38"/>
      <c r="L69" s="41"/>
      <c r="M69" s="38"/>
      <c r="N69" s="38"/>
      <c r="O69" s="38"/>
      <c r="P69" s="37"/>
    </row>
    <row r="70" spans="1:16" ht="27.75" customHeight="1" hidden="1">
      <c r="A70" s="34"/>
      <c r="B70" s="37"/>
      <c r="C70" s="35"/>
      <c r="D70" s="44"/>
      <c r="E70" s="38"/>
      <c r="F70" s="45" t="s">
        <v>185</v>
      </c>
      <c r="G70" s="38"/>
      <c r="H70" s="38"/>
      <c r="I70" s="38"/>
      <c r="J70" s="38"/>
      <c r="K70" s="38"/>
      <c r="L70" s="41"/>
      <c r="M70" s="38"/>
      <c r="N70" s="38"/>
      <c r="O70" s="38"/>
      <c r="P70" s="37"/>
    </row>
    <row r="71" spans="1:16" ht="27.75" customHeight="1" hidden="1">
      <c r="A71" s="34"/>
      <c r="B71" s="37"/>
      <c r="C71" s="35"/>
      <c r="D71" s="44"/>
      <c r="E71" s="38"/>
      <c r="F71" s="45" t="s">
        <v>188</v>
      </c>
      <c r="G71" s="38"/>
      <c r="H71" s="38"/>
      <c r="I71" s="38"/>
      <c r="J71" s="38"/>
      <c r="K71" s="38"/>
      <c r="L71" s="41"/>
      <c r="M71" s="38"/>
      <c r="N71" s="38"/>
      <c r="O71" s="38"/>
      <c r="P71" s="37"/>
    </row>
    <row r="72" spans="1:16" ht="27.75" customHeight="1" hidden="1">
      <c r="A72" s="34"/>
      <c r="B72" s="37"/>
      <c r="C72" s="35"/>
      <c r="D72" s="44"/>
      <c r="E72" s="38"/>
      <c r="F72" s="45" t="s">
        <v>191</v>
      </c>
      <c r="G72" s="38"/>
      <c r="H72" s="38"/>
      <c r="I72" s="38"/>
      <c r="J72" s="38"/>
      <c r="K72" s="38"/>
      <c r="L72" s="41"/>
      <c r="M72" s="38"/>
      <c r="N72" s="38"/>
      <c r="O72" s="38"/>
      <c r="P72" s="37"/>
    </row>
    <row r="73" spans="1:16" ht="27.75" customHeight="1" hidden="1">
      <c r="A73" s="34"/>
      <c r="B73" s="37"/>
      <c r="C73" s="35"/>
      <c r="D73" s="44"/>
      <c r="E73" s="38"/>
      <c r="F73" s="45" t="s">
        <v>194</v>
      </c>
      <c r="G73" s="38"/>
      <c r="H73" s="38"/>
      <c r="I73" s="38"/>
      <c r="J73" s="38"/>
      <c r="K73" s="38"/>
      <c r="L73" s="41"/>
      <c r="M73" s="38"/>
      <c r="N73" s="38"/>
      <c r="O73" s="38"/>
      <c r="P73" s="37"/>
    </row>
    <row r="74" spans="1:16" ht="27.75" customHeight="1" hidden="1">
      <c r="A74" s="34"/>
      <c r="B74" s="37"/>
      <c r="C74" s="35"/>
      <c r="D74" s="44"/>
      <c r="E74" s="38"/>
      <c r="F74" s="45" t="s">
        <v>197</v>
      </c>
      <c r="G74" s="38"/>
      <c r="H74" s="38"/>
      <c r="I74" s="38"/>
      <c r="J74" s="38"/>
      <c r="K74" s="38"/>
      <c r="L74" s="41"/>
      <c r="M74" s="38"/>
      <c r="N74" s="38"/>
      <c r="O74" s="38"/>
      <c r="P74" s="37"/>
    </row>
    <row r="75" spans="1:16" ht="27.75" customHeight="1" hidden="1">
      <c r="A75" s="34"/>
      <c r="B75" s="37"/>
      <c r="C75" s="35"/>
      <c r="D75" s="44"/>
      <c r="E75" s="38"/>
      <c r="F75" s="45" t="s">
        <v>200</v>
      </c>
      <c r="G75" s="38"/>
      <c r="H75" s="38"/>
      <c r="I75" s="38"/>
      <c r="J75" s="38"/>
      <c r="K75" s="38"/>
      <c r="L75" s="41"/>
      <c r="M75" s="38"/>
      <c r="N75" s="38"/>
      <c r="O75" s="38"/>
      <c r="P75" s="37"/>
    </row>
    <row r="76" spans="1:16" ht="27.75" customHeight="1" hidden="1">
      <c r="A76" s="34"/>
      <c r="B76" s="37"/>
      <c r="C76" s="35"/>
      <c r="D76" s="44"/>
      <c r="E76" s="38"/>
      <c r="F76" s="45" t="s">
        <v>203</v>
      </c>
      <c r="G76" s="38"/>
      <c r="H76" s="38"/>
      <c r="I76" s="38"/>
      <c r="J76" s="38"/>
      <c r="K76" s="38"/>
      <c r="L76" s="41"/>
      <c r="M76" s="38"/>
      <c r="N76" s="38"/>
      <c r="O76" s="38"/>
      <c r="P76" s="37"/>
    </row>
    <row r="77" spans="1:16" ht="27.75" customHeight="1" hidden="1">
      <c r="A77" s="34"/>
      <c r="B77" s="37"/>
      <c r="C77" s="35"/>
      <c r="D77" s="44"/>
      <c r="E77" s="38"/>
      <c r="F77" s="45" t="s">
        <v>206</v>
      </c>
      <c r="G77" s="38"/>
      <c r="H77" s="38"/>
      <c r="I77" s="38"/>
      <c r="J77" s="38"/>
      <c r="K77" s="38"/>
      <c r="L77" s="41"/>
      <c r="M77" s="38"/>
      <c r="N77" s="38"/>
      <c r="O77" s="38"/>
      <c r="P77" s="37"/>
    </row>
    <row r="78" spans="1:16" ht="27.75" customHeight="1" hidden="1">
      <c r="A78" s="34"/>
      <c r="B78" s="37"/>
      <c r="C78" s="35"/>
      <c r="D78" s="44"/>
      <c r="E78" s="38"/>
      <c r="F78" s="45" t="s">
        <v>209</v>
      </c>
      <c r="G78" s="38"/>
      <c r="H78" s="38"/>
      <c r="I78" s="38"/>
      <c r="J78" s="38"/>
      <c r="K78" s="38"/>
      <c r="L78" s="41"/>
      <c r="M78" s="38"/>
      <c r="N78" s="38"/>
      <c r="O78" s="38"/>
      <c r="P78" s="37"/>
    </row>
    <row r="79" spans="1:16" ht="27.75" customHeight="1" hidden="1">
      <c r="A79" s="34"/>
      <c r="B79" s="37"/>
      <c r="C79" s="35"/>
      <c r="D79" s="44"/>
      <c r="E79" s="38"/>
      <c r="F79" s="45" t="s">
        <v>212</v>
      </c>
      <c r="G79" s="38"/>
      <c r="H79" s="38"/>
      <c r="I79" s="38"/>
      <c r="J79" s="38"/>
      <c r="K79" s="38"/>
      <c r="L79" s="41"/>
      <c r="M79" s="38"/>
      <c r="N79" s="38"/>
      <c r="O79" s="38"/>
      <c r="P79" s="37"/>
    </row>
    <row r="80" spans="1:16" ht="27.75" customHeight="1" hidden="1">
      <c r="A80" s="34"/>
      <c r="B80" s="37"/>
      <c r="C80" s="35"/>
      <c r="D80" s="44"/>
      <c r="E80" s="38"/>
      <c r="F80" s="45" t="s">
        <v>215</v>
      </c>
      <c r="G80" s="38"/>
      <c r="H80" s="38"/>
      <c r="I80" s="38"/>
      <c r="J80" s="38"/>
      <c r="K80" s="38"/>
      <c r="L80" s="41"/>
      <c r="M80" s="38"/>
      <c r="N80" s="38"/>
      <c r="O80" s="38"/>
      <c r="P80" s="37"/>
    </row>
    <row r="81" spans="1:16" ht="27.75" customHeight="1" hidden="1">
      <c r="A81" s="34"/>
      <c r="B81" s="37"/>
      <c r="C81" s="35"/>
      <c r="D81" s="44"/>
      <c r="E81" s="38"/>
      <c r="F81" s="45" t="s">
        <v>218</v>
      </c>
      <c r="G81" s="38"/>
      <c r="H81" s="38"/>
      <c r="I81" s="38"/>
      <c r="J81" s="38"/>
      <c r="K81" s="38"/>
      <c r="L81" s="41"/>
      <c r="M81" s="38"/>
      <c r="N81" s="38"/>
      <c r="O81" s="38"/>
      <c r="P81" s="37"/>
    </row>
    <row r="82" spans="1:16" ht="27.75" customHeight="1" hidden="1">
      <c r="A82" s="34"/>
      <c r="B82" s="37"/>
      <c r="C82" s="35"/>
      <c r="D82" s="44"/>
      <c r="E82" s="38"/>
      <c r="F82" s="45" t="s">
        <v>221</v>
      </c>
      <c r="G82" s="38"/>
      <c r="H82" s="38"/>
      <c r="I82" s="38"/>
      <c r="J82" s="38"/>
      <c r="K82" s="38"/>
      <c r="L82" s="41"/>
      <c r="M82" s="38"/>
      <c r="N82" s="38"/>
      <c r="O82" s="38"/>
      <c r="P82" s="37"/>
    </row>
    <row r="83" spans="1:16" ht="27.75" customHeight="1" hidden="1">
      <c r="A83" s="34"/>
      <c r="B83" s="37"/>
      <c r="C83" s="35"/>
      <c r="D83" s="44"/>
      <c r="E83" s="38"/>
      <c r="F83" s="45" t="s">
        <v>224</v>
      </c>
      <c r="G83" s="38"/>
      <c r="H83" s="38"/>
      <c r="I83" s="38"/>
      <c r="J83" s="38"/>
      <c r="K83" s="38"/>
      <c r="L83" s="41"/>
      <c r="M83" s="38"/>
      <c r="N83" s="38"/>
      <c r="O83" s="38"/>
      <c r="P83" s="37"/>
    </row>
    <row r="84" spans="1:16" ht="27.75" customHeight="1" hidden="1">
      <c r="A84" s="34"/>
      <c r="B84" s="37"/>
      <c r="C84" s="35"/>
      <c r="D84" s="44"/>
      <c r="E84" s="38"/>
      <c r="F84" s="45" t="s">
        <v>224</v>
      </c>
      <c r="G84" s="38"/>
      <c r="H84" s="38"/>
      <c r="I84" s="38"/>
      <c r="J84" s="38"/>
      <c r="K84" s="38"/>
      <c r="L84" s="41"/>
      <c r="M84" s="38"/>
      <c r="N84" s="38"/>
      <c r="O84" s="38"/>
      <c r="P84" s="37"/>
    </row>
    <row r="85" spans="1:16" ht="27.75" customHeight="1" hidden="1">
      <c r="A85" s="34"/>
      <c r="B85" s="37"/>
      <c r="C85" s="35"/>
      <c r="D85" s="44"/>
      <c r="E85" s="38"/>
      <c r="F85" s="45" t="s">
        <v>227</v>
      </c>
      <c r="G85" s="38"/>
      <c r="H85" s="38"/>
      <c r="I85" s="38"/>
      <c r="J85" s="38"/>
      <c r="K85" s="38"/>
      <c r="L85" s="41"/>
      <c r="M85" s="38"/>
      <c r="N85" s="38"/>
      <c r="O85" s="38"/>
      <c r="P85" s="37"/>
    </row>
    <row r="86" spans="1:16" ht="27.75" customHeight="1" hidden="1">
      <c r="A86" s="34"/>
      <c r="B86" s="37"/>
      <c r="C86" s="35"/>
      <c r="D86" s="44"/>
      <c r="E86" s="38"/>
      <c r="F86" s="45" t="s">
        <v>230</v>
      </c>
      <c r="G86" s="38"/>
      <c r="H86" s="38"/>
      <c r="I86" s="38"/>
      <c r="J86" s="38"/>
      <c r="K86" s="38"/>
      <c r="L86" s="41"/>
      <c r="M86" s="38"/>
      <c r="N86" s="38"/>
      <c r="O86" s="38"/>
      <c r="P86" s="37"/>
    </row>
    <row r="87" spans="1:16" ht="18.75" customHeight="1" hidden="1">
      <c r="A87" s="34"/>
      <c r="B87" s="37"/>
      <c r="C87" s="35"/>
      <c r="D87" s="44"/>
      <c r="E87" s="38"/>
      <c r="F87" s="45" t="s">
        <v>233</v>
      </c>
      <c r="G87" s="38"/>
      <c r="H87" s="38"/>
      <c r="I87" s="38"/>
      <c r="J87" s="38"/>
      <c r="K87" s="38"/>
      <c r="L87" s="41"/>
      <c r="M87" s="38"/>
      <c r="N87" s="38"/>
      <c r="O87" s="38"/>
      <c r="P87" s="37"/>
    </row>
    <row r="88" spans="1:16" ht="27.75" customHeight="1" hidden="1">
      <c r="A88" s="34"/>
      <c r="B88" s="37"/>
      <c r="C88" s="35"/>
      <c r="D88" s="44"/>
      <c r="E88" s="38"/>
      <c r="F88" s="45" t="s">
        <v>236</v>
      </c>
      <c r="G88" s="38"/>
      <c r="H88" s="38"/>
      <c r="I88" s="38"/>
      <c r="J88" s="38"/>
      <c r="K88" s="38"/>
      <c r="L88" s="41"/>
      <c r="M88" s="38"/>
      <c r="N88" s="38"/>
      <c r="O88" s="38"/>
      <c r="P88" s="37"/>
    </row>
    <row r="89" spans="1:16" ht="27.75" customHeight="1" hidden="1">
      <c r="A89" s="34"/>
      <c r="B89" s="37"/>
      <c r="C89" s="35"/>
      <c r="D89" s="44"/>
      <c r="E89" s="38"/>
      <c r="F89" s="45" t="s">
        <v>237</v>
      </c>
      <c r="G89" s="38"/>
      <c r="H89" s="38"/>
      <c r="I89" s="38"/>
      <c r="J89" s="38"/>
      <c r="K89" s="38"/>
      <c r="L89" s="41"/>
      <c r="M89" s="38"/>
      <c r="N89" s="38"/>
      <c r="O89" s="38"/>
      <c r="P89" s="37"/>
    </row>
    <row r="90" spans="1:18" ht="15.75" customHeight="1">
      <c r="A90" s="34"/>
      <c r="B90" s="37"/>
      <c r="C90" s="35"/>
      <c r="D90" s="233" t="s">
        <v>0</v>
      </c>
      <c r="E90" s="234"/>
      <c r="F90" s="235"/>
      <c r="G90" s="236"/>
      <c r="H90" s="237"/>
      <c r="I90" s="48"/>
      <c r="J90" s="49"/>
      <c r="K90" s="50" t="s">
        <v>739</v>
      </c>
      <c r="L90" s="238"/>
      <c r="M90" s="239"/>
      <c r="N90" s="240"/>
      <c r="O90" s="23"/>
      <c r="P90" s="37"/>
      <c r="Q90" s="35" t="s">
        <v>342</v>
      </c>
      <c r="R90" s="1">
        <v>1</v>
      </c>
    </row>
    <row r="91" spans="1:33" ht="3" customHeight="1">
      <c r="A91" s="34"/>
      <c r="B91" s="51"/>
      <c r="C91" s="38"/>
      <c r="D91" s="47"/>
      <c r="E91" s="47"/>
      <c r="F91" s="52" t="s">
        <v>240</v>
      </c>
      <c r="G91" s="52"/>
      <c r="H91" s="52"/>
      <c r="I91" s="48"/>
      <c r="J91" s="49"/>
      <c r="K91" s="49"/>
      <c r="L91" s="23"/>
      <c r="M91" s="49"/>
      <c r="N91" s="49"/>
      <c r="O91" s="49"/>
      <c r="P91" s="51"/>
      <c r="Q91" s="38"/>
      <c r="R91" s="2"/>
      <c r="S91" s="49"/>
      <c r="T91" s="49"/>
      <c r="U91" s="49"/>
      <c r="V91" s="49"/>
      <c r="W91" s="49"/>
      <c r="X91" s="38"/>
      <c r="Y91" s="38"/>
      <c r="Z91" s="38"/>
      <c r="AA91" s="38"/>
      <c r="AB91" s="38"/>
      <c r="AC91" s="38"/>
      <c r="AD91" s="38"/>
      <c r="AE91" s="38"/>
      <c r="AF91" s="38"/>
      <c r="AG91" s="38"/>
    </row>
    <row r="92" spans="1:18" ht="15.75" customHeight="1">
      <c r="A92" s="34"/>
      <c r="B92" s="37"/>
      <c r="C92" s="35"/>
      <c r="D92" s="234" t="s">
        <v>760</v>
      </c>
      <c r="E92" s="234"/>
      <c r="F92" s="235"/>
      <c r="G92" s="236"/>
      <c r="H92" s="237"/>
      <c r="I92" s="53"/>
      <c r="J92" s="49"/>
      <c r="K92" s="54" t="s">
        <v>763</v>
      </c>
      <c r="L92" s="242"/>
      <c r="M92" s="243"/>
      <c r="N92" s="244"/>
      <c r="O92" s="55"/>
      <c r="P92" s="37"/>
      <c r="Q92" s="35" t="s">
        <v>21</v>
      </c>
      <c r="R92" s="1">
        <v>1</v>
      </c>
    </row>
    <row r="93" spans="1:33" ht="3" customHeight="1">
      <c r="A93" s="34"/>
      <c r="B93" s="51"/>
      <c r="C93" s="38"/>
      <c r="D93" s="47"/>
      <c r="E93" s="47"/>
      <c r="F93" s="52" t="s">
        <v>240</v>
      </c>
      <c r="G93" s="52"/>
      <c r="H93" s="52"/>
      <c r="I93" s="48"/>
      <c r="J93" s="49"/>
      <c r="K93" s="49"/>
      <c r="L93" s="23"/>
      <c r="M93" s="49"/>
      <c r="N93" s="49"/>
      <c r="O93" s="49"/>
      <c r="P93" s="51"/>
      <c r="Q93" s="38"/>
      <c r="R93" s="2"/>
      <c r="Y93" s="38"/>
      <c r="Z93" s="38"/>
      <c r="AA93" s="38"/>
      <c r="AB93" s="38"/>
      <c r="AC93" s="38"/>
      <c r="AD93" s="38"/>
      <c r="AE93" s="38"/>
      <c r="AF93" s="38"/>
      <c r="AG93" s="38"/>
    </row>
    <row r="94" spans="1:36" ht="15.75" customHeight="1">
      <c r="A94" s="34"/>
      <c r="B94" s="37"/>
      <c r="C94" s="35"/>
      <c r="D94" s="234" t="s">
        <v>1</v>
      </c>
      <c r="E94" s="234"/>
      <c r="F94" s="245"/>
      <c r="G94" s="246"/>
      <c r="H94" s="247"/>
      <c r="I94" s="48"/>
      <c r="J94" s="49"/>
      <c r="K94" s="54" t="s">
        <v>740</v>
      </c>
      <c r="L94" s="245"/>
      <c r="M94" s="246"/>
      <c r="N94" s="247"/>
      <c r="O94" s="22"/>
      <c r="P94" s="37"/>
      <c r="Q94" s="35" t="s">
        <v>22</v>
      </c>
      <c r="R94" s="1">
        <v>1</v>
      </c>
      <c r="AA94" s="35">
        <v>1</v>
      </c>
      <c r="AB94" s="112" t="s">
        <v>762</v>
      </c>
      <c r="AC94" s="35">
        <v>1</v>
      </c>
      <c r="AE94" s="35" t="s">
        <v>265</v>
      </c>
      <c r="AF94" s="35">
        <v>1</v>
      </c>
      <c r="AH94" s="112" t="s">
        <v>765</v>
      </c>
      <c r="AI94" s="35">
        <v>1</v>
      </c>
      <c r="AJ94" s="35" t="s">
        <v>741</v>
      </c>
    </row>
    <row r="95" spans="1:36" ht="3" customHeight="1">
      <c r="A95" s="34"/>
      <c r="B95" s="51"/>
      <c r="C95" s="38"/>
      <c r="D95" s="47"/>
      <c r="E95" s="47"/>
      <c r="F95" s="56"/>
      <c r="G95" s="56"/>
      <c r="H95" s="56"/>
      <c r="I95" s="48"/>
      <c r="J95" s="49"/>
      <c r="K95" s="49"/>
      <c r="L95" s="23"/>
      <c r="M95" s="24"/>
      <c r="N95" s="24"/>
      <c r="O95" s="24"/>
      <c r="P95" s="51"/>
      <c r="Q95" s="38"/>
      <c r="R95" s="2"/>
      <c r="AA95" s="38">
        <v>2</v>
      </c>
      <c r="AB95" s="38" t="s">
        <v>19</v>
      </c>
      <c r="AC95" s="38">
        <v>2</v>
      </c>
      <c r="AD95" s="38"/>
      <c r="AE95" s="38" t="s">
        <v>266</v>
      </c>
      <c r="AF95" s="38">
        <v>2</v>
      </c>
      <c r="AG95" s="38"/>
      <c r="AH95" s="112" t="s">
        <v>764</v>
      </c>
      <c r="AI95" s="38">
        <v>2</v>
      </c>
      <c r="AJ95" s="35" t="s">
        <v>743</v>
      </c>
    </row>
    <row r="96" spans="1:36" ht="15.75" customHeight="1">
      <c r="A96" s="34"/>
      <c r="B96" s="37"/>
      <c r="C96" s="35"/>
      <c r="D96" s="234" t="s">
        <v>751</v>
      </c>
      <c r="E96" s="234"/>
      <c r="F96" s="245"/>
      <c r="G96" s="246"/>
      <c r="H96" s="247"/>
      <c r="I96" s="48"/>
      <c r="J96" s="49"/>
      <c r="K96" s="47" t="s">
        <v>2</v>
      </c>
      <c r="L96" s="245"/>
      <c r="M96" s="246"/>
      <c r="N96" s="247"/>
      <c r="O96" s="22"/>
      <c r="P96" s="37"/>
      <c r="Q96" s="35" t="s">
        <v>24</v>
      </c>
      <c r="R96" s="1">
        <v>1</v>
      </c>
      <c r="AA96" s="35">
        <v>3</v>
      </c>
      <c r="AB96" s="112" t="s">
        <v>761</v>
      </c>
      <c r="AC96" s="35">
        <v>3</v>
      </c>
      <c r="AE96" s="35" t="s">
        <v>267</v>
      </c>
      <c r="AF96" s="35">
        <v>3</v>
      </c>
      <c r="AH96" s="38" t="s">
        <v>266</v>
      </c>
      <c r="AI96" s="35">
        <v>3</v>
      </c>
      <c r="AJ96" s="35" t="s">
        <v>747</v>
      </c>
    </row>
    <row r="97" spans="1:36" ht="3" customHeight="1">
      <c r="A97" s="34"/>
      <c r="B97" s="37"/>
      <c r="C97" s="35"/>
      <c r="D97" s="57"/>
      <c r="E97" s="49"/>
      <c r="F97" s="49"/>
      <c r="G97" s="49"/>
      <c r="H97" s="49"/>
      <c r="I97" s="49"/>
      <c r="J97" s="49"/>
      <c r="K97" s="36"/>
      <c r="L97" s="49"/>
      <c r="M97" s="49"/>
      <c r="N97" s="49"/>
      <c r="O97" s="49"/>
      <c r="P97" s="37"/>
      <c r="R97" s="1"/>
      <c r="AA97" s="35">
        <v>4</v>
      </c>
      <c r="AB97" s="112" t="s">
        <v>20</v>
      </c>
      <c r="AC97" s="35">
        <v>4</v>
      </c>
      <c r="AE97" s="35" t="s">
        <v>343</v>
      </c>
      <c r="AF97" s="35">
        <v>4</v>
      </c>
      <c r="AH97" s="35" t="s">
        <v>267</v>
      </c>
      <c r="AI97" s="38">
        <v>4</v>
      </c>
      <c r="AJ97" s="112" t="s">
        <v>4973</v>
      </c>
    </row>
    <row r="98" spans="1:36" ht="15.75" customHeight="1">
      <c r="A98" s="34"/>
      <c r="B98" s="37"/>
      <c r="C98" s="35"/>
      <c r="D98" s="234" t="s">
        <v>25</v>
      </c>
      <c r="E98" s="234"/>
      <c r="F98" s="242"/>
      <c r="G98" s="243"/>
      <c r="H98" s="244"/>
      <c r="I98" s="48"/>
      <c r="J98" s="36"/>
      <c r="K98" s="47" t="s">
        <v>3</v>
      </c>
      <c r="L98" s="242"/>
      <c r="M98" s="243"/>
      <c r="N98" s="244"/>
      <c r="O98" s="55"/>
      <c r="P98" s="37"/>
      <c r="Q98" s="35" t="s">
        <v>23</v>
      </c>
      <c r="R98" s="1">
        <v>1</v>
      </c>
      <c r="AA98" s="38">
        <v>5</v>
      </c>
      <c r="AB98" s="112" t="s">
        <v>4961</v>
      </c>
      <c r="AC98" s="38">
        <v>5</v>
      </c>
      <c r="AE98" s="35" t="s">
        <v>18</v>
      </c>
      <c r="AF98" s="35">
        <v>5</v>
      </c>
      <c r="AH98" s="35" t="s">
        <v>343</v>
      </c>
      <c r="AI98" s="35">
        <v>5</v>
      </c>
      <c r="AJ98" s="35" t="s">
        <v>746</v>
      </c>
    </row>
    <row r="99" spans="1:36" ht="3" customHeight="1">
      <c r="A99" s="34"/>
      <c r="B99" s="51"/>
      <c r="C99" s="38"/>
      <c r="D99" s="47"/>
      <c r="E99" s="47"/>
      <c r="F99" s="58"/>
      <c r="G99" s="58"/>
      <c r="H99" s="58"/>
      <c r="I99" s="48"/>
      <c r="J99" s="49"/>
      <c r="K99" s="49"/>
      <c r="L99" s="23"/>
      <c r="M99" s="24"/>
      <c r="N99" s="24"/>
      <c r="O99" s="24"/>
      <c r="P99" s="51"/>
      <c r="Q99" s="38"/>
      <c r="R99" s="38"/>
      <c r="AA99" s="35">
        <v>6</v>
      </c>
      <c r="AB99" s="38"/>
      <c r="AC99" s="35">
        <v>6</v>
      </c>
      <c r="AD99" s="38"/>
      <c r="AE99" s="38" t="s">
        <v>17</v>
      </c>
      <c r="AF99" s="35">
        <v>6</v>
      </c>
      <c r="AG99" s="38"/>
      <c r="AH99" s="35" t="s">
        <v>18</v>
      </c>
      <c r="AI99" s="38">
        <v>6</v>
      </c>
      <c r="AJ99" s="35" t="s">
        <v>748</v>
      </c>
    </row>
    <row r="100" spans="1:36" ht="15.75" customHeight="1">
      <c r="A100" s="34"/>
      <c r="B100" s="37"/>
      <c r="C100" s="35"/>
      <c r="D100" s="234" t="s">
        <v>278</v>
      </c>
      <c r="E100" s="234"/>
      <c r="F100" s="242"/>
      <c r="G100" s="243"/>
      <c r="H100" s="244"/>
      <c r="I100" s="48"/>
      <c r="J100" s="36"/>
      <c r="K100" s="54" t="s">
        <v>270</v>
      </c>
      <c r="L100" s="242"/>
      <c r="M100" s="243"/>
      <c r="N100" s="244"/>
      <c r="O100" s="55"/>
      <c r="P100" s="37"/>
      <c r="AA100" s="35">
        <v>7</v>
      </c>
      <c r="AC100" s="35">
        <v>7</v>
      </c>
      <c r="AF100" s="35">
        <v>7</v>
      </c>
      <c r="AH100" s="38" t="s">
        <v>17</v>
      </c>
      <c r="AI100" s="35">
        <v>7</v>
      </c>
      <c r="AJ100" s="35" t="s">
        <v>745</v>
      </c>
    </row>
    <row r="101" spans="1:36" ht="3" customHeight="1">
      <c r="A101" s="34"/>
      <c r="B101" s="37"/>
      <c r="C101" s="35"/>
      <c r="D101" s="5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37"/>
      <c r="AA101" s="35">
        <v>10</v>
      </c>
      <c r="AC101" s="35">
        <v>10</v>
      </c>
      <c r="AF101" s="38">
        <v>10</v>
      </c>
      <c r="AG101" s="35" t="s">
        <v>744</v>
      </c>
      <c r="AI101" s="38">
        <v>8</v>
      </c>
      <c r="AJ101" s="35" t="s">
        <v>742</v>
      </c>
    </row>
    <row r="102" spans="1:36" ht="15.75" customHeight="1">
      <c r="A102" s="34"/>
      <c r="B102" s="37"/>
      <c r="C102" s="35"/>
      <c r="D102" s="248" t="s">
        <v>341</v>
      </c>
      <c r="E102" s="248"/>
      <c r="F102" s="249"/>
      <c r="G102" s="250"/>
      <c r="H102" s="250"/>
      <c r="I102" s="250"/>
      <c r="J102" s="250"/>
      <c r="K102" s="251"/>
      <c r="L102" s="60"/>
      <c r="M102" s="60"/>
      <c r="N102" s="60"/>
      <c r="O102" s="60"/>
      <c r="P102" s="37"/>
      <c r="AA102" s="35">
        <v>11</v>
      </c>
      <c r="AC102" s="38">
        <v>11</v>
      </c>
      <c r="AI102" s="35">
        <v>9</v>
      </c>
      <c r="AJ102" s="35" t="s">
        <v>744</v>
      </c>
    </row>
    <row r="103" spans="1:35" ht="3.75" customHeight="1">
      <c r="A103" s="34"/>
      <c r="B103" s="37"/>
      <c r="C103" s="35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37"/>
      <c r="AC103" s="35">
        <v>12</v>
      </c>
      <c r="AI103" s="38">
        <v>10</v>
      </c>
    </row>
    <row r="104" spans="1:29" ht="3.75" customHeight="1">
      <c r="A104" s="34"/>
      <c r="B104" s="37"/>
      <c r="C104" s="35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37"/>
      <c r="AC104" s="35">
        <v>13</v>
      </c>
    </row>
    <row r="105" spans="1:16" ht="12.75" customHeight="1">
      <c r="A105" s="34"/>
      <c r="B105" s="37"/>
      <c r="C105" s="35"/>
      <c r="D105" s="252" t="s">
        <v>5</v>
      </c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60"/>
      <c r="P105" s="37"/>
    </row>
    <row r="106" spans="1:16" ht="3.75" customHeight="1">
      <c r="A106" s="34"/>
      <c r="B106" s="37"/>
      <c r="C106" s="35"/>
      <c r="D106" s="62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37"/>
    </row>
    <row r="107" spans="1:16" ht="12.75" customHeight="1">
      <c r="A107" s="34"/>
      <c r="B107" s="37"/>
      <c r="C107" s="35"/>
      <c r="D107" s="252" t="s">
        <v>7</v>
      </c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60"/>
      <c r="P107" s="37"/>
    </row>
    <row r="108" spans="1:16" ht="12.75" customHeight="1">
      <c r="A108" s="34"/>
      <c r="B108" s="37"/>
      <c r="C108" s="35"/>
      <c r="D108" s="221" t="s">
        <v>4974</v>
      </c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61"/>
      <c r="P108" s="37"/>
    </row>
    <row r="109" spans="1:16" ht="3.75" customHeight="1">
      <c r="A109" s="34"/>
      <c r="B109" s="37"/>
      <c r="C109" s="35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61"/>
      <c r="P109" s="37"/>
    </row>
    <row r="110" spans="1:16" ht="12.75" customHeight="1">
      <c r="A110" s="34"/>
      <c r="B110" s="37"/>
      <c r="C110" s="35"/>
      <c r="D110" s="252" t="s">
        <v>685</v>
      </c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60"/>
      <c r="P110" s="37"/>
    </row>
    <row r="111" spans="1:16" ht="12.75" customHeight="1">
      <c r="A111" s="34"/>
      <c r="B111" s="37"/>
      <c r="C111" s="35"/>
      <c r="D111" s="252" t="s">
        <v>686</v>
      </c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60"/>
      <c r="P111" s="37"/>
    </row>
    <row r="112" spans="1:16" ht="9" customHeight="1" thickBot="1">
      <c r="A112" s="34"/>
      <c r="B112" s="37"/>
      <c r="C112" s="35"/>
      <c r="D112" s="64"/>
      <c r="E112" s="38"/>
      <c r="F112" s="38"/>
      <c r="G112" s="38"/>
      <c r="H112" s="38"/>
      <c r="I112" s="38"/>
      <c r="J112" s="65"/>
      <c r="K112" s="38"/>
      <c r="L112" s="38"/>
      <c r="M112" s="38"/>
      <c r="N112" s="38"/>
      <c r="O112" s="38"/>
      <c r="P112" s="37"/>
    </row>
    <row r="113" spans="1:16" ht="12.75" customHeight="1" thickTop="1">
      <c r="A113" s="34"/>
      <c r="B113" s="37"/>
      <c r="C113" s="35"/>
      <c r="D113" s="38"/>
      <c r="E113" s="66" t="s">
        <v>8</v>
      </c>
      <c r="F113" s="67" t="str">
        <f>IF(F90="Tennis","Aust.","Play")</f>
        <v>Play</v>
      </c>
      <c r="G113" s="67" t="s">
        <v>10</v>
      </c>
      <c r="H113" s="68" t="s">
        <v>11</v>
      </c>
      <c r="I113" s="69"/>
      <c r="J113" s="70"/>
      <c r="K113" s="66" t="s">
        <v>8</v>
      </c>
      <c r="L113" s="67" t="s">
        <v>9</v>
      </c>
      <c r="M113" s="67" t="s">
        <v>10</v>
      </c>
      <c r="N113" s="71" t="s">
        <v>11</v>
      </c>
      <c r="O113" s="69"/>
      <c r="P113" s="37"/>
    </row>
    <row r="114" spans="1:16" ht="12.75" customHeight="1" thickBot="1">
      <c r="A114" s="34"/>
      <c r="B114" s="37"/>
      <c r="C114" s="35"/>
      <c r="D114" s="38"/>
      <c r="E114" s="72" t="s">
        <v>16</v>
      </c>
      <c r="F114" s="73" t="str">
        <f>IF(F90="Tennis","Rank","No.")</f>
        <v>No.</v>
      </c>
      <c r="G114" s="73" t="s">
        <v>13</v>
      </c>
      <c r="H114" s="74" t="s">
        <v>14</v>
      </c>
      <c r="I114" s="75"/>
      <c r="J114" s="76"/>
      <c r="K114" s="72" t="s">
        <v>16</v>
      </c>
      <c r="L114" s="73" t="s">
        <v>12</v>
      </c>
      <c r="M114" s="73" t="s">
        <v>13</v>
      </c>
      <c r="N114" s="77" t="s">
        <v>14</v>
      </c>
      <c r="O114" s="75"/>
      <c r="P114" s="37"/>
    </row>
    <row r="115" spans="1:16" ht="6" customHeight="1" thickBot="1" thickTop="1">
      <c r="A115" s="34"/>
      <c r="B115" s="37"/>
      <c r="C115" s="35"/>
      <c r="D115" s="64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7"/>
    </row>
    <row r="116" spans="1:16" ht="19.5" customHeight="1" thickBot="1" thickTop="1">
      <c r="A116" s="34"/>
      <c r="B116" s="37"/>
      <c r="C116" s="35"/>
      <c r="D116" s="78" t="s">
        <v>340</v>
      </c>
      <c r="E116" s="79" t="str">
        <f>LOOKUP(R92,X118:Z136)</f>
        <v>Eleanor Patterson</v>
      </c>
      <c r="F116" s="80">
        <v>1</v>
      </c>
      <c r="G116" s="80">
        <v>12</v>
      </c>
      <c r="H116" s="81">
        <v>38715</v>
      </c>
      <c r="I116" s="38"/>
      <c r="J116" s="38"/>
      <c r="K116" s="38"/>
      <c r="L116" s="38"/>
      <c r="M116" s="38"/>
      <c r="N116" s="38"/>
      <c r="O116" s="38"/>
      <c r="P116" s="37"/>
    </row>
    <row r="117" spans="1:16" ht="6" customHeight="1" thickBot="1" thickTop="1">
      <c r="A117" s="34"/>
      <c r="B117" s="37"/>
      <c r="C117" s="35"/>
      <c r="D117" s="64"/>
      <c r="E117" s="38"/>
      <c r="F117" s="38"/>
      <c r="G117" s="38"/>
      <c r="H117" s="82"/>
      <c r="I117" s="38"/>
      <c r="J117" s="38"/>
      <c r="K117" s="38"/>
      <c r="L117" s="38"/>
      <c r="M117" s="38"/>
      <c r="N117" s="38"/>
      <c r="O117" s="38"/>
      <c r="P117" s="37"/>
    </row>
    <row r="118" spans="1:26" ht="20.25" customHeight="1" thickTop="1">
      <c r="A118" s="34"/>
      <c r="B118" s="37"/>
      <c r="C118" s="35"/>
      <c r="D118" s="83">
        <v>1</v>
      </c>
      <c r="E118" s="25"/>
      <c r="F118" s="26"/>
      <c r="G118" s="26"/>
      <c r="H118" s="27"/>
      <c r="I118" s="84"/>
      <c r="J118" s="83">
        <v>16</v>
      </c>
      <c r="K118" s="25"/>
      <c r="L118" s="26"/>
      <c r="M118" s="26"/>
      <c r="N118" s="27"/>
      <c r="O118" s="85"/>
      <c r="P118" s="37"/>
      <c r="X118" s="35">
        <v>1</v>
      </c>
      <c r="Y118" s="35" t="s">
        <v>254</v>
      </c>
      <c r="Z118" s="35" t="s">
        <v>4984</v>
      </c>
    </row>
    <row r="119" spans="1:26" ht="20.25" customHeight="1">
      <c r="A119" s="34"/>
      <c r="B119" s="37"/>
      <c r="C119" s="35"/>
      <c r="D119" s="86">
        <v>2</v>
      </c>
      <c r="E119" s="28"/>
      <c r="F119" s="29"/>
      <c r="G119" s="29"/>
      <c r="H119" s="30"/>
      <c r="I119" s="84"/>
      <c r="J119" s="86">
        <v>17</v>
      </c>
      <c r="K119" s="28"/>
      <c r="L119" s="29"/>
      <c r="M119" s="29"/>
      <c r="N119" s="30"/>
      <c r="O119" s="85"/>
      <c r="P119" s="37"/>
      <c r="X119" s="38">
        <v>2</v>
      </c>
      <c r="Y119" s="112" t="s">
        <v>768</v>
      </c>
      <c r="Z119" s="35" t="s">
        <v>4980</v>
      </c>
    </row>
    <row r="120" spans="1:26" ht="20.25" customHeight="1">
      <c r="A120" s="34"/>
      <c r="B120" s="37"/>
      <c r="C120" s="35"/>
      <c r="D120" s="86">
        <v>3</v>
      </c>
      <c r="E120" s="28"/>
      <c r="F120" s="29"/>
      <c r="G120" s="29"/>
      <c r="H120" s="30"/>
      <c r="I120" s="84"/>
      <c r="J120" s="86">
        <v>18</v>
      </c>
      <c r="K120" s="28"/>
      <c r="L120" s="29"/>
      <c r="M120" s="29"/>
      <c r="N120" s="30"/>
      <c r="O120" s="85"/>
      <c r="P120" s="37"/>
      <c r="X120" s="35">
        <v>3</v>
      </c>
      <c r="Y120" s="35" t="s">
        <v>244</v>
      </c>
      <c r="Z120" s="35" t="s">
        <v>4971</v>
      </c>
    </row>
    <row r="121" spans="1:26" ht="20.25" customHeight="1">
      <c r="A121" s="34"/>
      <c r="B121" s="37"/>
      <c r="C121" s="35"/>
      <c r="D121" s="86">
        <v>4</v>
      </c>
      <c r="E121" s="28"/>
      <c r="F121" s="29"/>
      <c r="G121" s="29"/>
      <c r="H121" s="30"/>
      <c r="I121" s="84"/>
      <c r="J121" s="86">
        <v>19</v>
      </c>
      <c r="K121" s="28"/>
      <c r="L121" s="29"/>
      <c r="M121" s="29"/>
      <c r="N121" s="30"/>
      <c r="O121" s="85"/>
      <c r="P121" s="37"/>
      <c r="X121" s="35">
        <v>4</v>
      </c>
      <c r="Y121" s="35" t="s">
        <v>245</v>
      </c>
      <c r="Z121" s="35" t="s">
        <v>4970</v>
      </c>
    </row>
    <row r="122" spans="1:26" ht="20.25" customHeight="1">
      <c r="A122" s="34"/>
      <c r="B122" s="37"/>
      <c r="C122" s="35"/>
      <c r="D122" s="86">
        <v>5</v>
      </c>
      <c r="E122" s="28"/>
      <c r="F122" s="29"/>
      <c r="G122" s="29"/>
      <c r="H122" s="30"/>
      <c r="I122" s="84"/>
      <c r="J122" s="86">
        <v>20</v>
      </c>
      <c r="K122" s="28"/>
      <c r="L122" s="29"/>
      <c r="M122" s="29"/>
      <c r="N122" s="30"/>
      <c r="O122" s="85"/>
      <c r="P122" s="37"/>
      <c r="X122" s="35">
        <v>5</v>
      </c>
      <c r="Y122" s="35" t="s">
        <v>246</v>
      </c>
      <c r="Z122" s="35" t="s">
        <v>4978</v>
      </c>
    </row>
    <row r="123" spans="1:26" ht="20.25" customHeight="1">
      <c r="A123" s="34"/>
      <c r="B123" s="37"/>
      <c r="C123" s="35"/>
      <c r="D123" s="86">
        <v>6</v>
      </c>
      <c r="E123" s="28"/>
      <c r="F123" s="29"/>
      <c r="G123" s="29"/>
      <c r="H123" s="30"/>
      <c r="I123" s="84"/>
      <c r="J123" s="86">
        <v>21</v>
      </c>
      <c r="K123" s="28"/>
      <c r="L123" s="29"/>
      <c r="M123" s="29"/>
      <c r="N123" s="30"/>
      <c r="O123" s="85"/>
      <c r="P123" s="37"/>
      <c r="X123" s="38">
        <v>6</v>
      </c>
      <c r="Y123" s="35" t="s">
        <v>247</v>
      </c>
      <c r="Z123" s="35" t="s">
        <v>4979</v>
      </c>
    </row>
    <row r="124" spans="1:26" ht="20.25" customHeight="1">
      <c r="A124" s="34"/>
      <c r="B124" s="37"/>
      <c r="C124" s="35"/>
      <c r="D124" s="86">
        <v>7</v>
      </c>
      <c r="E124" s="28"/>
      <c r="F124" s="29"/>
      <c r="G124" s="29"/>
      <c r="H124" s="30"/>
      <c r="I124" s="84"/>
      <c r="J124" s="86">
        <v>22</v>
      </c>
      <c r="K124" s="28"/>
      <c r="L124" s="29"/>
      <c r="M124" s="29"/>
      <c r="N124" s="30"/>
      <c r="O124" s="85"/>
      <c r="P124" s="37"/>
      <c r="X124" s="38">
        <v>7</v>
      </c>
      <c r="Y124" s="112" t="s">
        <v>769</v>
      </c>
      <c r="Z124" s="35" t="s">
        <v>4983</v>
      </c>
    </row>
    <row r="125" spans="1:26" ht="20.25" customHeight="1">
      <c r="A125" s="34"/>
      <c r="B125" s="37"/>
      <c r="C125" s="35"/>
      <c r="D125" s="86">
        <v>8</v>
      </c>
      <c r="E125" s="28"/>
      <c r="F125" s="29"/>
      <c r="G125" s="29"/>
      <c r="H125" s="30"/>
      <c r="I125" s="84"/>
      <c r="J125" s="86">
        <v>23</v>
      </c>
      <c r="K125" s="28"/>
      <c r="L125" s="29"/>
      <c r="M125" s="29"/>
      <c r="N125" s="30"/>
      <c r="O125" s="85"/>
      <c r="P125" s="37"/>
      <c r="X125" s="35">
        <v>8</v>
      </c>
      <c r="Y125" s="35" t="s">
        <v>253</v>
      </c>
      <c r="Z125" s="35" t="s">
        <v>4982</v>
      </c>
    </row>
    <row r="126" spans="1:26" ht="20.25" customHeight="1">
      <c r="A126" s="34"/>
      <c r="B126" s="37"/>
      <c r="C126" s="35"/>
      <c r="D126" s="86">
        <v>9</v>
      </c>
      <c r="E126" s="28"/>
      <c r="F126" s="29"/>
      <c r="G126" s="29"/>
      <c r="H126" s="30"/>
      <c r="I126" s="84"/>
      <c r="J126" s="86">
        <v>24</v>
      </c>
      <c r="K126" s="28"/>
      <c r="L126" s="29"/>
      <c r="M126" s="29"/>
      <c r="N126" s="30"/>
      <c r="O126" s="85"/>
      <c r="P126" s="37"/>
      <c r="X126" s="38">
        <v>9</v>
      </c>
      <c r="Y126" s="35" t="s">
        <v>248</v>
      </c>
      <c r="Z126" s="35" t="s">
        <v>4981</v>
      </c>
    </row>
    <row r="127" spans="1:26" ht="20.25" customHeight="1">
      <c r="A127" s="34"/>
      <c r="B127" s="37"/>
      <c r="C127" s="35"/>
      <c r="D127" s="86">
        <v>10</v>
      </c>
      <c r="E127" s="28"/>
      <c r="F127" s="29"/>
      <c r="G127" s="29"/>
      <c r="H127" s="30"/>
      <c r="I127" s="84"/>
      <c r="J127" s="86">
        <v>25</v>
      </c>
      <c r="K127" s="28"/>
      <c r="L127" s="29"/>
      <c r="M127" s="29"/>
      <c r="N127" s="30"/>
      <c r="O127" s="85"/>
      <c r="P127" s="37"/>
      <c r="X127" s="38">
        <v>10</v>
      </c>
      <c r="Y127" s="113" t="s">
        <v>767</v>
      </c>
      <c r="Z127" s="35" t="s">
        <v>4981</v>
      </c>
    </row>
    <row r="128" spans="1:26" ht="20.25" customHeight="1">
      <c r="A128" s="34"/>
      <c r="B128" s="37"/>
      <c r="C128" s="35"/>
      <c r="D128" s="86">
        <v>11</v>
      </c>
      <c r="E128" s="28"/>
      <c r="F128" s="29"/>
      <c r="G128" s="29"/>
      <c r="H128" s="30"/>
      <c r="I128" s="84"/>
      <c r="J128" s="86">
        <v>26</v>
      </c>
      <c r="K128" s="28"/>
      <c r="L128" s="29"/>
      <c r="M128" s="29"/>
      <c r="N128" s="30"/>
      <c r="O128" s="85"/>
      <c r="P128" s="37"/>
      <c r="X128" s="35">
        <v>11</v>
      </c>
      <c r="Y128" s="35" t="s">
        <v>690</v>
      </c>
      <c r="Z128" s="35" t="s">
        <v>735</v>
      </c>
    </row>
    <row r="129" spans="1:26" ht="20.25" customHeight="1">
      <c r="A129" s="34"/>
      <c r="B129" s="37"/>
      <c r="C129" s="35"/>
      <c r="D129" s="86">
        <v>12</v>
      </c>
      <c r="E129" s="28"/>
      <c r="F129" s="29"/>
      <c r="G129" s="29"/>
      <c r="H129" s="30"/>
      <c r="I129" s="84"/>
      <c r="J129" s="86">
        <v>27</v>
      </c>
      <c r="K129" s="28"/>
      <c r="L129" s="29"/>
      <c r="M129" s="29"/>
      <c r="N129" s="30"/>
      <c r="O129" s="85"/>
      <c r="P129" s="37"/>
      <c r="X129" s="38">
        <v>12</v>
      </c>
      <c r="Y129" s="35" t="s">
        <v>249</v>
      </c>
      <c r="Z129" s="112" t="s">
        <v>4987</v>
      </c>
    </row>
    <row r="130" spans="1:26" ht="20.25" customHeight="1">
      <c r="A130" s="34"/>
      <c r="B130" s="37"/>
      <c r="C130" s="35"/>
      <c r="D130" s="86">
        <v>13</v>
      </c>
      <c r="E130" s="28"/>
      <c r="F130" s="29"/>
      <c r="G130" s="29"/>
      <c r="H130" s="30"/>
      <c r="I130" s="84"/>
      <c r="J130" s="86">
        <v>28</v>
      </c>
      <c r="K130" s="28"/>
      <c r="L130" s="29"/>
      <c r="M130" s="29"/>
      <c r="N130" s="30"/>
      <c r="O130" s="85"/>
      <c r="P130" s="37"/>
      <c r="X130" s="35">
        <v>13</v>
      </c>
      <c r="Y130" s="35" t="s">
        <v>250</v>
      </c>
      <c r="Z130" s="35" t="s">
        <v>684</v>
      </c>
    </row>
    <row r="131" spans="1:26" ht="20.25" customHeight="1">
      <c r="A131" s="34"/>
      <c r="B131" s="37"/>
      <c r="C131" s="35"/>
      <c r="D131" s="86">
        <v>14</v>
      </c>
      <c r="E131" s="28"/>
      <c r="F131" s="29"/>
      <c r="G131" s="29"/>
      <c r="H131" s="30"/>
      <c r="I131" s="84"/>
      <c r="J131" s="86">
        <v>29</v>
      </c>
      <c r="K131" s="28"/>
      <c r="L131" s="29"/>
      <c r="M131" s="29"/>
      <c r="N131" s="30"/>
      <c r="O131" s="85"/>
      <c r="P131" s="37"/>
      <c r="X131" s="38">
        <v>14</v>
      </c>
      <c r="Y131" s="35" t="s">
        <v>691</v>
      </c>
      <c r="Z131" s="35" t="s">
        <v>4985</v>
      </c>
    </row>
    <row r="132" spans="1:25" ht="20.25" customHeight="1" thickBot="1">
      <c r="A132" s="34"/>
      <c r="B132" s="37"/>
      <c r="C132" s="35"/>
      <c r="D132" s="87">
        <v>15</v>
      </c>
      <c r="E132" s="31"/>
      <c r="F132" s="32"/>
      <c r="G132" s="32"/>
      <c r="H132" s="33"/>
      <c r="I132" s="84"/>
      <c r="J132" s="87">
        <v>30</v>
      </c>
      <c r="K132" s="31"/>
      <c r="L132" s="32"/>
      <c r="M132" s="32"/>
      <c r="N132" s="33"/>
      <c r="O132" s="85"/>
      <c r="P132" s="37"/>
      <c r="X132" s="35">
        <v>15</v>
      </c>
      <c r="Y132" s="113" t="s">
        <v>766</v>
      </c>
    </row>
    <row r="133" spans="1:26" ht="3" customHeight="1" thickTop="1">
      <c r="A133" s="34"/>
      <c r="B133" s="37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7"/>
      <c r="X133" s="38">
        <v>16</v>
      </c>
      <c r="Y133" s="113" t="s">
        <v>251</v>
      </c>
      <c r="Z133" s="35" t="s">
        <v>4986</v>
      </c>
    </row>
    <row r="134" spans="1:26" ht="3" customHeight="1">
      <c r="A134" s="34"/>
      <c r="B134" s="37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7"/>
      <c r="X134" s="35">
        <v>17</v>
      </c>
      <c r="Y134" s="35" t="s">
        <v>252</v>
      </c>
      <c r="Z134" s="112" t="s">
        <v>697</v>
      </c>
    </row>
    <row r="135" spans="1:24" ht="3" customHeight="1">
      <c r="A135" s="34"/>
      <c r="B135" s="37"/>
      <c r="C135" s="35"/>
      <c r="D135" s="8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7"/>
      <c r="X135" s="38">
        <v>18</v>
      </c>
    </row>
    <row r="136" spans="1:24" ht="12.75" customHeight="1">
      <c r="A136" s="34"/>
      <c r="B136" s="37"/>
      <c r="C136" s="35"/>
      <c r="D136" s="223" t="s">
        <v>15</v>
      </c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38"/>
      <c r="P136" s="37"/>
      <c r="X136" s="35">
        <v>19</v>
      </c>
    </row>
    <row r="137" spans="1:25" ht="12.75" customHeight="1">
      <c r="A137" s="34"/>
      <c r="B137" s="37"/>
      <c r="C137" s="35"/>
      <c r="D137" s="223" t="s">
        <v>781</v>
      </c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38"/>
      <c r="P137" s="37"/>
      <c r="X137" s="38">
        <v>20</v>
      </c>
      <c r="Y137" s="36"/>
    </row>
    <row r="138" spans="1:41" s="92" customFormat="1" ht="6" customHeight="1">
      <c r="A138" s="34"/>
      <c r="B138" s="37"/>
      <c r="C138" s="35"/>
      <c r="D138" s="116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89"/>
      <c r="P138" s="90"/>
      <c r="Q138" s="91"/>
      <c r="R138" s="91"/>
      <c r="S138" s="89"/>
      <c r="T138" s="37"/>
      <c r="U138" s="35"/>
      <c r="V138" s="35"/>
      <c r="W138" s="36"/>
      <c r="X138" s="36"/>
      <c r="Y138" s="36"/>
      <c r="Z138" s="35"/>
      <c r="AA138" s="36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</row>
    <row r="139" spans="1:41" s="92" customFormat="1" ht="12.75" customHeight="1">
      <c r="A139" s="34"/>
      <c r="B139" s="37"/>
      <c r="C139" s="35"/>
      <c r="D139" s="253" t="s">
        <v>705</v>
      </c>
      <c r="E139" s="253"/>
      <c r="F139" s="253"/>
      <c r="G139" s="253"/>
      <c r="H139" s="253"/>
      <c r="I139" s="253"/>
      <c r="J139" s="253"/>
      <c r="K139" s="253"/>
      <c r="L139" s="253"/>
      <c r="M139" s="253"/>
      <c r="N139" s="253"/>
      <c r="O139" s="93"/>
      <c r="P139" s="94"/>
      <c r="Q139" s="93"/>
      <c r="R139" s="93"/>
      <c r="S139" s="93"/>
      <c r="T139" s="37"/>
      <c r="U139" s="35"/>
      <c r="V139" s="35"/>
      <c r="W139" s="36"/>
      <c r="X139" s="36"/>
      <c r="Y139" s="36"/>
      <c r="Z139" s="36"/>
      <c r="AA139" s="36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</row>
    <row r="140" spans="1:41" s="92" customFormat="1" ht="6" customHeight="1">
      <c r="A140" s="34"/>
      <c r="B140" s="37"/>
      <c r="C140" s="35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93"/>
      <c r="P140" s="94"/>
      <c r="Q140" s="93"/>
      <c r="R140" s="93"/>
      <c r="S140" s="93"/>
      <c r="T140" s="37"/>
      <c r="U140" s="35"/>
      <c r="V140" s="35"/>
      <c r="W140" s="36"/>
      <c r="X140" s="36"/>
      <c r="Y140" s="36"/>
      <c r="Z140" s="36"/>
      <c r="AA140" s="36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</row>
    <row r="141" spans="1:41" s="92" customFormat="1" ht="12.75" customHeight="1">
      <c r="A141" s="34"/>
      <c r="B141" s="37"/>
      <c r="C141" s="35"/>
      <c r="D141" s="253" t="s">
        <v>780</v>
      </c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93"/>
      <c r="P141" s="51"/>
      <c r="Q141" s="95"/>
      <c r="R141" s="95"/>
      <c r="S141" s="38"/>
      <c r="T141" s="37"/>
      <c r="U141" s="35"/>
      <c r="V141" s="35"/>
      <c r="W141" s="36"/>
      <c r="X141" s="36"/>
      <c r="AA141" s="36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</row>
    <row r="142" spans="1:16" ht="4.5" customHeight="1">
      <c r="A142" s="34"/>
      <c r="B142" s="37"/>
      <c r="C142" s="35"/>
      <c r="D142" s="96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7"/>
    </row>
    <row r="143" spans="1:16" ht="12.75" customHeight="1">
      <c r="A143" s="34"/>
      <c r="B143" s="37"/>
      <c r="C143" s="35"/>
      <c r="D143" s="97"/>
      <c r="E143" s="49"/>
      <c r="F143" s="49"/>
      <c r="G143" s="49"/>
      <c r="H143" s="49"/>
      <c r="I143" s="49"/>
      <c r="J143" s="35"/>
      <c r="K143" s="35"/>
      <c r="L143" s="35"/>
      <c r="M143" s="35"/>
      <c r="N143" s="38"/>
      <c r="O143" s="38"/>
      <c r="P143" s="37"/>
    </row>
    <row r="144" spans="1:16" ht="24.75" customHeight="1">
      <c r="A144" s="34"/>
      <c r="B144" s="37"/>
      <c r="C144" s="35"/>
      <c r="D144" s="35"/>
      <c r="E144" s="254" t="s">
        <v>706</v>
      </c>
      <c r="F144" s="255"/>
      <c r="G144" s="256"/>
      <c r="H144" s="256"/>
      <c r="I144" s="256"/>
      <c r="J144" s="256"/>
      <c r="K144" s="256"/>
      <c r="L144" s="256"/>
      <c r="M144" s="257"/>
      <c r="N144" s="38"/>
      <c r="O144" s="38"/>
      <c r="P144" s="37"/>
    </row>
    <row r="145" spans="1:16" ht="24.75" customHeight="1">
      <c r="A145" s="34"/>
      <c r="B145" s="37"/>
      <c r="C145" s="35"/>
      <c r="D145" s="54"/>
      <c r="E145" s="254"/>
      <c r="F145" s="258"/>
      <c r="G145" s="259"/>
      <c r="H145" s="259"/>
      <c r="I145" s="259"/>
      <c r="J145" s="259"/>
      <c r="K145" s="259"/>
      <c r="L145" s="259"/>
      <c r="M145" s="260"/>
      <c r="N145" s="38"/>
      <c r="O145" s="38"/>
      <c r="P145" s="37"/>
    </row>
    <row r="146" spans="1:16" ht="9.75" customHeight="1">
      <c r="A146" s="34"/>
      <c r="B146" s="37"/>
      <c r="C146" s="35"/>
      <c r="D146" s="54"/>
      <c r="E146" s="254"/>
      <c r="F146" s="227" t="s">
        <v>707</v>
      </c>
      <c r="G146" s="227"/>
      <c r="H146" s="227"/>
      <c r="I146" s="227"/>
      <c r="J146" s="227"/>
      <c r="K146" s="227"/>
      <c r="L146" s="227"/>
      <c r="M146" s="227"/>
      <c r="N146" s="38"/>
      <c r="O146" s="38"/>
      <c r="P146" s="37"/>
    </row>
    <row r="147" spans="1:16" ht="6" customHeight="1">
      <c r="A147" s="34"/>
      <c r="B147" s="37"/>
      <c r="C147" s="35"/>
      <c r="D147" s="54"/>
      <c r="E147" s="254"/>
      <c r="F147" s="98"/>
      <c r="G147" s="98"/>
      <c r="H147" s="98"/>
      <c r="I147" s="98"/>
      <c r="J147" s="98"/>
      <c r="K147" s="98"/>
      <c r="L147" s="98"/>
      <c r="M147" s="98"/>
      <c r="N147" s="38"/>
      <c r="O147" s="38"/>
      <c r="P147" s="37"/>
    </row>
    <row r="148" spans="1:16" ht="24.75" customHeight="1">
      <c r="A148" s="34"/>
      <c r="B148" s="37"/>
      <c r="C148" s="35"/>
      <c r="D148" s="54"/>
      <c r="E148" s="254"/>
      <c r="F148" s="224"/>
      <c r="G148" s="225"/>
      <c r="H148" s="225"/>
      <c r="I148" s="225"/>
      <c r="J148" s="225"/>
      <c r="K148" s="225"/>
      <c r="L148" s="225"/>
      <c r="M148" s="226"/>
      <c r="N148" s="38"/>
      <c r="O148" s="38"/>
      <c r="P148" s="37"/>
    </row>
    <row r="149" spans="1:16" ht="9.75" customHeight="1">
      <c r="A149" s="34"/>
      <c r="B149" s="37"/>
      <c r="C149" s="35"/>
      <c r="D149" s="54"/>
      <c r="E149" s="54"/>
      <c r="F149" s="227" t="s">
        <v>708</v>
      </c>
      <c r="G149" s="227"/>
      <c r="H149" s="227"/>
      <c r="I149" s="227"/>
      <c r="J149" s="227"/>
      <c r="K149" s="227"/>
      <c r="L149" s="227"/>
      <c r="M149" s="227"/>
      <c r="N149" s="38"/>
      <c r="O149" s="38"/>
      <c r="P149" s="37"/>
    </row>
    <row r="150" spans="1:16" ht="34.5" customHeight="1">
      <c r="A150" s="34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</row>
    <row r="151" spans="1:52" ht="12.75" customHeight="1">
      <c r="A151" s="34"/>
      <c r="S151" s="49">
        <v>57</v>
      </c>
      <c r="T151" s="45" t="str">
        <f aca="true" t="shared" si="0" ref="T151:T160">IF($R$90=2,AA151,IF($R$90=3,AF151,IF($R$90=4,AK151,IF($R$90=5,AP151,"Select Your Zone 1st"))))</f>
        <v>Select Your Zone 1st</v>
      </c>
      <c r="U151" s="45">
        <f aca="true" t="shared" si="1" ref="U151:W160">IF($R$90=2,AB151,IF($R$90=3,AG151,IF($R$90=4,AL151,IF($R$90=5,AQ151,""))))</f>
      </c>
      <c r="V151" s="45">
        <f t="shared" si="1"/>
      </c>
      <c r="W151" s="45">
        <f t="shared" si="1"/>
      </c>
      <c r="X151" s="38"/>
      <c r="Y151" s="38"/>
      <c r="Z151" s="38" t="s">
        <v>344</v>
      </c>
      <c r="AA151" s="38" t="s">
        <v>721</v>
      </c>
      <c r="AB151" s="38" t="s">
        <v>499</v>
      </c>
      <c r="AC151" s="38" t="s">
        <v>500</v>
      </c>
      <c r="AD151" s="38" t="s">
        <v>665</v>
      </c>
      <c r="AE151" s="38" t="s">
        <v>433</v>
      </c>
      <c r="AF151" s="38" t="s">
        <v>476</v>
      </c>
      <c r="AG151" s="38" t="s">
        <v>477</v>
      </c>
      <c r="AH151" s="38" t="s">
        <v>478</v>
      </c>
      <c r="AI151" s="38" t="s">
        <v>435</v>
      </c>
      <c r="AJ151" s="38" t="s">
        <v>545</v>
      </c>
      <c r="AK151" s="38" t="s">
        <v>177</v>
      </c>
      <c r="AL151" s="38" t="s">
        <v>178</v>
      </c>
      <c r="AM151" s="38" t="s">
        <v>182</v>
      </c>
      <c r="AN151" s="38" t="s">
        <v>256</v>
      </c>
      <c r="AO151" s="38" t="s">
        <v>547</v>
      </c>
      <c r="AP151" s="38" t="s">
        <v>568</v>
      </c>
      <c r="AQ151" s="38" t="s">
        <v>569</v>
      </c>
      <c r="AR151" s="38" t="s">
        <v>570</v>
      </c>
      <c r="AS151" s="38" t="s">
        <v>668</v>
      </c>
      <c r="AV151" s="92"/>
      <c r="AW151" s="92"/>
      <c r="AX151" s="92"/>
      <c r="AY151" s="92"/>
      <c r="AZ151" s="92"/>
    </row>
    <row r="152" spans="1:52" ht="12.75" customHeight="1">
      <c r="A152" s="34"/>
      <c r="S152" s="49">
        <v>58</v>
      </c>
      <c r="T152" s="45" t="str">
        <f t="shared" si="0"/>
        <v>Select Your Zone 1st</v>
      </c>
      <c r="U152" s="45">
        <f t="shared" si="1"/>
      </c>
      <c r="V152" s="45">
        <f t="shared" si="1"/>
      </c>
      <c r="W152" s="45">
        <f t="shared" si="1"/>
      </c>
      <c r="X152" s="38"/>
      <c r="Y152" s="38"/>
      <c r="Z152" s="38" t="s">
        <v>344</v>
      </c>
      <c r="AA152" s="38" t="s">
        <v>381</v>
      </c>
      <c r="AB152" s="38" t="s">
        <v>382</v>
      </c>
      <c r="AC152" s="38" t="s">
        <v>383</v>
      </c>
      <c r="AD152" s="38" t="s">
        <v>660</v>
      </c>
      <c r="AE152" s="38" t="s">
        <v>433</v>
      </c>
      <c r="AF152" s="38" t="s">
        <v>479</v>
      </c>
      <c r="AG152" s="38" t="s">
        <v>480</v>
      </c>
      <c r="AH152" s="38" t="s">
        <v>481</v>
      </c>
      <c r="AI152" s="38" t="s">
        <v>434</v>
      </c>
      <c r="AJ152" s="38" t="s">
        <v>545</v>
      </c>
      <c r="AK152" s="38" t="s">
        <v>180</v>
      </c>
      <c r="AL152" s="38" t="s">
        <v>181</v>
      </c>
      <c r="AM152" s="38" t="s">
        <v>184</v>
      </c>
      <c r="AN152" s="38" t="s">
        <v>258</v>
      </c>
      <c r="AO152" s="38" t="s">
        <v>547</v>
      </c>
      <c r="AP152" s="38" t="s">
        <v>571</v>
      </c>
      <c r="AQ152" s="38" t="s">
        <v>572</v>
      </c>
      <c r="AR152" s="38" t="s">
        <v>573</v>
      </c>
      <c r="AS152" s="38" t="s">
        <v>673</v>
      </c>
      <c r="AV152" s="92"/>
      <c r="AW152" s="92"/>
      <c r="AX152" s="92"/>
      <c r="AY152" s="92"/>
      <c r="AZ152" s="92"/>
    </row>
    <row r="153" spans="1:52" ht="12.75" customHeight="1">
      <c r="A153" s="34"/>
      <c r="S153" s="49">
        <v>59</v>
      </c>
      <c r="T153" s="45" t="str">
        <f t="shared" si="0"/>
        <v>Select Your Zone 1st</v>
      </c>
      <c r="U153" s="45">
        <f t="shared" si="1"/>
      </c>
      <c r="V153" s="45">
        <f t="shared" si="1"/>
      </c>
      <c r="W153" s="45">
        <f t="shared" si="1"/>
      </c>
      <c r="X153" s="38"/>
      <c r="Y153" s="38"/>
      <c r="Z153" s="38" t="s">
        <v>344</v>
      </c>
      <c r="AA153" s="38" t="s">
        <v>384</v>
      </c>
      <c r="AB153" s="38" t="s">
        <v>689</v>
      </c>
      <c r="AC153" s="38" t="s">
        <v>385</v>
      </c>
      <c r="AD153" s="38" t="s">
        <v>659</v>
      </c>
      <c r="AE153" s="38" t="s">
        <v>433</v>
      </c>
      <c r="AF153" s="38" t="s">
        <v>482</v>
      </c>
      <c r="AG153" s="38" t="s">
        <v>483</v>
      </c>
      <c r="AH153" s="38" t="s">
        <v>484</v>
      </c>
      <c r="AI153" s="38" t="s">
        <v>440</v>
      </c>
      <c r="AJ153" s="38" t="s">
        <v>545</v>
      </c>
      <c r="AK153" s="38" t="s">
        <v>183</v>
      </c>
      <c r="AL153" s="38" t="s">
        <v>737</v>
      </c>
      <c r="AM153" s="38" t="s">
        <v>187</v>
      </c>
      <c r="AN153" s="38" t="s">
        <v>261</v>
      </c>
      <c r="AO153" s="38" t="s">
        <v>547</v>
      </c>
      <c r="AP153" s="38" t="s">
        <v>574</v>
      </c>
      <c r="AQ153" s="38" t="s">
        <v>575</v>
      </c>
      <c r="AR153" s="38" t="s">
        <v>576</v>
      </c>
      <c r="AS153" s="38" t="s">
        <v>677</v>
      </c>
      <c r="AV153" s="92"/>
      <c r="AW153" s="92"/>
      <c r="AX153" s="92"/>
      <c r="AY153" s="92"/>
      <c r="AZ153" s="92"/>
    </row>
    <row r="154" spans="1:52" ht="12.75" customHeight="1">
      <c r="A154" s="34"/>
      <c r="S154" s="49">
        <v>60</v>
      </c>
      <c r="T154" s="45" t="str">
        <f t="shared" si="0"/>
        <v>Select Your Zone 1st</v>
      </c>
      <c r="U154" s="45">
        <f t="shared" si="1"/>
      </c>
      <c r="V154" s="45">
        <f t="shared" si="1"/>
      </c>
      <c r="W154" s="45">
        <f t="shared" si="1"/>
      </c>
      <c r="X154" s="38"/>
      <c r="Y154" s="38"/>
      <c r="Z154" s="38" t="s">
        <v>344</v>
      </c>
      <c r="AA154" s="38" t="s">
        <v>386</v>
      </c>
      <c r="AB154" s="38" t="s">
        <v>387</v>
      </c>
      <c r="AC154" s="38" t="s">
        <v>388</v>
      </c>
      <c r="AD154" s="38" t="s">
        <v>656</v>
      </c>
      <c r="AE154" s="38" t="s">
        <v>433</v>
      </c>
      <c r="AF154" s="38" t="s">
        <v>485</v>
      </c>
      <c r="AG154" s="38" t="s">
        <v>486</v>
      </c>
      <c r="AH154" s="38" t="s">
        <v>487</v>
      </c>
      <c r="AI154" s="38" t="s">
        <v>438</v>
      </c>
      <c r="AJ154" s="38" t="s">
        <v>545</v>
      </c>
      <c r="AK154" s="38" t="s">
        <v>185</v>
      </c>
      <c r="AL154" s="38" t="s">
        <v>186</v>
      </c>
      <c r="AM154" s="38" t="s">
        <v>190</v>
      </c>
      <c r="AN154" s="38" t="s">
        <v>255</v>
      </c>
      <c r="AO154" s="38" t="s">
        <v>547</v>
      </c>
      <c r="AP154" s="38" t="s">
        <v>577</v>
      </c>
      <c r="AQ154" s="38" t="s">
        <v>578</v>
      </c>
      <c r="AR154" s="38" t="s">
        <v>579</v>
      </c>
      <c r="AS154" s="38" t="s">
        <v>669</v>
      </c>
      <c r="AV154" s="92"/>
      <c r="AW154" s="92"/>
      <c r="AX154" s="92"/>
      <c r="AY154" s="92"/>
      <c r="AZ154" s="92"/>
    </row>
    <row r="155" spans="1:52" ht="12.75" customHeight="1">
      <c r="A155" s="34"/>
      <c r="S155" s="49">
        <v>61</v>
      </c>
      <c r="T155" s="45" t="str">
        <f t="shared" si="0"/>
        <v>Select Your Zone 1st</v>
      </c>
      <c r="U155" s="45">
        <f t="shared" si="1"/>
      </c>
      <c r="V155" s="45">
        <f t="shared" si="1"/>
      </c>
      <c r="W155" s="45">
        <f t="shared" si="1"/>
      </c>
      <c r="X155" s="38"/>
      <c r="Y155" s="38"/>
      <c r="Z155" s="38" t="s">
        <v>344</v>
      </c>
      <c r="AA155" s="38" t="s">
        <v>389</v>
      </c>
      <c r="AB155" s="38" t="s">
        <v>390</v>
      </c>
      <c r="AC155" s="38" t="s">
        <v>391</v>
      </c>
      <c r="AD155" s="38" t="s">
        <v>665</v>
      </c>
      <c r="AE155" s="38" t="s">
        <v>433</v>
      </c>
      <c r="AF155" s="38" t="s">
        <v>488</v>
      </c>
      <c r="AG155" s="38" t="s">
        <v>489</v>
      </c>
      <c r="AH155" s="38" t="s">
        <v>490</v>
      </c>
      <c r="AI155" s="38" t="s">
        <v>445</v>
      </c>
      <c r="AJ155" s="38" t="s">
        <v>545</v>
      </c>
      <c r="AK155" s="38" t="s">
        <v>188</v>
      </c>
      <c r="AL155" s="38" t="s">
        <v>189</v>
      </c>
      <c r="AM155" s="38" t="s">
        <v>193</v>
      </c>
      <c r="AN155" s="38" t="s">
        <v>255</v>
      </c>
      <c r="AO155" s="38" t="s">
        <v>547</v>
      </c>
      <c r="AP155" s="38" t="s">
        <v>580</v>
      </c>
      <c r="AQ155" s="38" t="s">
        <v>581</v>
      </c>
      <c r="AR155" s="38" t="s">
        <v>582</v>
      </c>
      <c r="AS155" s="38" t="s">
        <v>669</v>
      </c>
      <c r="AV155" s="92"/>
      <c r="AW155" s="92"/>
      <c r="AX155" s="92"/>
      <c r="AY155" s="92"/>
      <c r="AZ155" s="92"/>
    </row>
    <row r="156" spans="1:52" ht="12.75" customHeight="1">
      <c r="A156" s="34"/>
      <c r="S156" s="49">
        <v>62</v>
      </c>
      <c r="T156" s="45" t="str">
        <f t="shared" si="0"/>
        <v>Select Your Zone 1st</v>
      </c>
      <c r="U156" s="45">
        <f t="shared" si="1"/>
      </c>
      <c r="V156" s="45">
        <f t="shared" si="1"/>
      </c>
      <c r="W156" s="45">
        <f t="shared" si="1"/>
      </c>
      <c r="X156" s="38"/>
      <c r="Y156" s="38"/>
      <c r="Z156" s="38" t="s">
        <v>344</v>
      </c>
      <c r="AA156" s="38" t="s">
        <v>392</v>
      </c>
      <c r="AB156" s="38" t="s">
        <v>393</v>
      </c>
      <c r="AC156" s="38" t="s">
        <v>394</v>
      </c>
      <c r="AD156" s="38" t="s">
        <v>663</v>
      </c>
      <c r="AE156" s="38" t="s">
        <v>433</v>
      </c>
      <c r="AF156" s="38" t="s">
        <v>729</v>
      </c>
      <c r="AG156" s="38" t="s">
        <v>491</v>
      </c>
      <c r="AH156" s="38" t="s">
        <v>492</v>
      </c>
      <c r="AI156" s="38" t="s">
        <v>435</v>
      </c>
      <c r="AJ156" s="38" t="s">
        <v>545</v>
      </c>
      <c r="AK156" s="38" t="s">
        <v>191</v>
      </c>
      <c r="AL156" s="38" t="s">
        <v>192</v>
      </c>
      <c r="AM156" s="38" t="s">
        <v>196</v>
      </c>
      <c r="AN156" s="38" t="s">
        <v>256</v>
      </c>
      <c r="AO156" s="38" t="s">
        <v>547</v>
      </c>
      <c r="AP156" s="38" t="s">
        <v>583</v>
      </c>
      <c r="AQ156" s="38" t="s">
        <v>584</v>
      </c>
      <c r="AR156" s="38" t="s">
        <v>585</v>
      </c>
      <c r="AS156" s="38" t="s">
        <v>674</v>
      </c>
      <c r="AV156" s="92"/>
      <c r="AW156" s="92"/>
      <c r="AX156" s="92"/>
      <c r="AY156" s="92"/>
      <c r="AZ156" s="92"/>
    </row>
    <row r="157" spans="1:52" ht="12.75" customHeight="1">
      <c r="A157" s="34"/>
      <c r="S157" s="49">
        <v>63</v>
      </c>
      <c r="T157" s="45" t="str">
        <f t="shared" si="0"/>
        <v>Select Your Zone 1st</v>
      </c>
      <c r="U157" s="45">
        <f t="shared" si="1"/>
      </c>
      <c r="V157" s="45">
        <f t="shared" si="1"/>
      </c>
      <c r="W157" s="45">
        <f t="shared" si="1"/>
      </c>
      <c r="X157" s="38"/>
      <c r="Y157" s="38"/>
      <c r="Z157" s="38" t="s">
        <v>344</v>
      </c>
      <c r="AA157" s="38" t="s">
        <v>395</v>
      </c>
      <c r="AB157" s="38" t="s">
        <v>396</v>
      </c>
      <c r="AC157" s="38" t="s">
        <v>397</v>
      </c>
      <c r="AD157" s="38" t="s">
        <v>658</v>
      </c>
      <c r="AE157" s="38" t="s">
        <v>433</v>
      </c>
      <c r="AF157" s="38" t="s">
        <v>493</v>
      </c>
      <c r="AG157" s="38" t="s">
        <v>494</v>
      </c>
      <c r="AH157" s="38" t="s">
        <v>495</v>
      </c>
      <c r="AI157" s="38" t="s">
        <v>466</v>
      </c>
      <c r="AJ157" s="38" t="s">
        <v>545</v>
      </c>
      <c r="AK157" s="38" t="s">
        <v>194</v>
      </c>
      <c r="AL157" s="38" t="s">
        <v>195</v>
      </c>
      <c r="AM157" s="38" t="s">
        <v>199</v>
      </c>
      <c r="AN157" s="38" t="s">
        <v>256</v>
      </c>
      <c r="AO157" s="38" t="s">
        <v>547</v>
      </c>
      <c r="AP157" s="38" t="s">
        <v>586</v>
      </c>
      <c r="AQ157" s="38" t="s">
        <v>587</v>
      </c>
      <c r="AR157" s="38" t="s">
        <v>587</v>
      </c>
      <c r="AS157" s="38" t="s">
        <v>674</v>
      </c>
      <c r="AV157" s="92"/>
      <c r="AW157" s="92"/>
      <c r="AX157" s="92"/>
      <c r="AY157" s="92"/>
      <c r="AZ157" s="92"/>
    </row>
    <row r="158" spans="1:52" ht="12.75" customHeight="1">
      <c r="A158" s="34"/>
      <c r="S158" s="49">
        <v>64</v>
      </c>
      <c r="T158" s="45" t="str">
        <f t="shared" si="0"/>
        <v>Select Your Zone 1st</v>
      </c>
      <c r="U158" s="45">
        <f t="shared" si="1"/>
      </c>
      <c r="V158" s="45">
        <f t="shared" si="1"/>
      </c>
      <c r="W158" s="45">
        <f t="shared" si="1"/>
      </c>
      <c r="X158" s="38"/>
      <c r="Y158" s="38"/>
      <c r="Z158" s="38" t="s">
        <v>344</v>
      </c>
      <c r="AA158" s="38" t="s">
        <v>398</v>
      </c>
      <c r="AB158" s="38" t="s">
        <v>399</v>
      </c>
      <c r="AC158" s="38" t="s">
        <v>400</v>
      </c>
      <c r="AD158" s="38" t="s">
        <v>660</v>
      </c>
      <c r="AE158" s="38" t="s">
        <v>433</v>
      </c>
      <c r="AF158" s="38" t="s">
        <v>496</v>
      </c>
      <c r="AG158" s="38" t="s">
        <v>497</v>
      </c>
      <c r="AH158" s="38" t="s">
        <v>498</v>
      </c>
      <c r="AI158" s="38" t="s">
        <v>452</v>
      </c>
      <c r="AJ158" s="38" t="s">
        <v>545</v>
      </c>
      <c r="AK158" s="38" t="s">
        <v>197</v>
      </c>
      <c r="AL158" s="38" t="s">
        <v>198</v>
      </c>
      <c r="AM158" s="38" t="s">
        <v>202</v>
      </c>
      <c r="AN158" s="38" t="s">
        <v>256</v>
      </c>
      <c r="AO158" s="38" t="s">
        <v>547</v>
      </c>
      <c r="AP158" s="38" t="s">
        <v>588</v>
      </c>
      <c r="AQ158" s="38" t="s">
        <v>589</v>
      </c>
      <c r="AR158" s="38" t="s">
        <v>590</v>
      </c>
      <c r="AS158" s="38" t="s">
        <v>670</v>
      </c>
      <c r="AV158" s="92"/>
      <c r="AW158" s="92"/>
      <c r="AX158" s="92"/>
      <c r="AY158" s="92"/>
      <c r="AZ158" s="92"/>
    </row>
    <row r="159" spans="1:52" ht="12.75" customHeight="1">
      <c r="A159" s="34"/>
      <c r="S159" s="49">
        <v>65</v>
      </c>
      <c r="T159" s="45" t="str">
        <f t="shared" si="0"/>
        <v>Select Your Zone 1st</v>
      </c>
      <c r="U159" s="45">
        <f t="shared" si="1"/>
      </c>
      <c r="V159" s="45">
        <f t="shared" si="1"/>
      </c>
      <c r="W159" s="45">
        <f t="shared" si="1"/>
      </c>
      <c r="X159" s="38"/>
      <c r="Y159" s="38"/>
      <c r="Z159" s="38" t="s">
        <v>344</v>
      </c>
      <c r="AA159" s="38" t="s">
        <v>401</v>
      </c>
      <c r="AB159" s="38" t="s">
        <v>402</v>
      </c>
      <c r="AC159" s="38" t="s">
        <v>403</v>
      </c>
      <c r="AD159" s="38" t="s">
        <v>664</v>
      </c>
      <c r="AE159" s="38" t="s">
        <v>433</v>
      </c>
      <c r="AF159" s="38" t="s">
        <v>501</v>
      </c>
      <c r="AG159" s="38" t="s">
        <v>502</v>
      </c>
      <c r="AH159" s="38" t="s">
        <v>503</v>
      </c>
      <c r="AI159" s="38" t="s">
        <v>440</v>
      </c>
      <c r="AJ159" s="38" t="s">
        <v>545</v>
      </c>
      <c r="AK159" s="38" t="s">
        <v>200</v>
      </c>
      <c r="AL159" s="38" t="s">
        <v>201</v>
      </c>
      <c r="AM159" s="38" t="s">
        <v>711</v>
      </c>
      <c r="AN159" s="38" t="s">
        <v>261</v>
      </c>
      <c r="AO159" s="38" t="s">
        <v>547</v>
      </c>
      <c r="AP159" s="38" t="s">
        <v>591</v>
      </c>
      <c r="AQ159" s="38" t="s">
        <v>592</v>
      </c>
      <c r="AR159" s="38" t="s">
        <v>593</v>
      </c>
      <c r="AS159" s="38" t="s">
        <v>668</v>
      </c>
      <c r="AV159" s="92"/>
      <c r="AW159" s="92"/>
      <c r="AX159" s="92"/>
      <c r="AY159" s="92"/>
      <c r="AZ159" s="92"/>
    </row>
    <row r="160" spans="1:52" ht="12.75" customHeight="1">
      <c r="A160" s="34"/>
      <c r="S160" s="49">
        <v>66</v>
      </c>
      <c r="T160" s="45" t="str">
        <f t="shared" si="0"/>
        <v>Select Your Zone 1st</v>
      </c>
      <c r="U160" s="45">
        <f t="shared" si="1"/>
      </c>
      <c r="V160" s="45">
        <f t="shared" si="1"/>
      </c>
      <c r="W160" s="45">
        <f t="shared" si="1"/>
      </c>
      <c r="X160" s="38"/>
      <c r="Y160" s="38"/>
      <c r="Z160" s="38" t="s">
        <v>344</v>
      </c>
      <c r="AA160" s="38" t="s">
        <v>404</v>
      </c>
      <c r="AB160" s="38" t="s">
        <v>405</v>
      </c>
      <c r="AC160" s="38" t="s">
        <v>406</v>
      </c>
      <c r="AD160" s="38" t="s">
        <v>666</v>
      </c>
      <c r="AE160" s="38" t="s">
        <v>433</v>
      </c>
      <c r="AF160" s="38" t="s">
        <v>504</v>
      </c>
      <c r="AG160" s="38" t="s">
        <v>505</v>
      </c>
      <c r="AH160" s="38" t="s">
        <v>506</v>
      </c>
      <c r="AI160" s="38" t="s">
        <v>450</v>
      </c>
      <c r="AJ160" s="38" t="s">
        <v>545</v>
      </c>
      <c r="AK160" s="38" t="s">
        <v>709</v>
      </c>
      <c r="AL160" s="38" t="s">
        <v>710</v>
      </c>
      <c r="AM160" s="38" t="s">
        <v>205</v>
      </c>
      <c r="AN160" s="38" t="s">
        <v>263</v>
      </c>
      <c r="AO160" s="38" t="s">
        <v>680</v>
      </c>
      <c r="AP160" s="38" t="s">
        <v>681</v>
      </c>
      <c r="AQ160" s="38" t="s">
        <v>682</v>
      </c>
      <c r="AR160" s="38" t="s">
        <v>683</v>
      </c>
      <c r="AS160" s="38" t="s">
        <v>672</v>
      </c>
      <c r="AV160" s="92"/>
      <c r="AW160" s="92"/>
      <c r="AX160" s="92"/>
      <c r="AY160" s="92"/>
      <c r="AZ160" s="92"/>
    </row>
    <row r="161" spans="1:52" ht="12.75" customHeight="1">
      <c r="A161" s="34"/>
      <c r="S161" s="49">
        <v>67</v>
      </c>
      <c r="T161" s="45" t="str">
        <f aca="true" t="shared" si="2" ref="T161:T177">IF($R$90=2,AA161,IF($R$90=3,AF161,IF($R$90=4,AK161,IF($R$90=5,AP161,"Select Your Zone 1st"))))</f>
        <v>Select Your Zone 1st</v>
      </c>
      <c r="U161" s="45">
        <f aca="true" t="shared" si="3" ref="U161:W177">IF($R$90=2,AB161,IF($R$90=3,AG161,IF($R$90=4,AL161,IF($R$90=5,AQ161,""))))</f>
      </c>
      <c r="V161" s="45">
        <f t="shared" si="3"/>
      </c>
      <c r="W161" s="45">
        <f t="shared" si="3"/>
      </c>
      <c r="X161" s="38"/>
      <c r="Y161" s="38"/>
      <c r="Z161" s="38" t="s">
        <v>344</v>
      </c>
      <c r="AA161" s="38" t="s">
        <v>722</v>
      </c>
      <c r="AB161" s="38" t="s">
        <v>407</v>
      </c>
      <c r="AC161" s="38" t="s">
        <v>408</v>
      </c>
      <c r="AD161" s="38" t="s">
        <v>663</v>
      </c>
      <c r="AE161" s="38" t="s">
        <v>433</v>
      </c>
      <c r="AF161" s="38" t="s">
        <v>730</v>
      </c>
      <c r="AG161" s="38" t="s">
        <v>507</v>
      </c>
      <c r="AH161" s="38" t="s">
        <v>508</v>
      </c>
      <c r="AI161" s="38" t="s">
        <v>447</v>
      </c>
      <c r="AJ161" s="38" t="s">
        <v>545</v>
      </c>
      <c r="AK161" s="38" t="s">
        <v>203</v>
      </c>
      <c r="AL161" s="38" t="s">
        <v>204</v>
      </c>
      <c r="AM161" s="38" t="s">
        <v>208</v>
      </c>
      <c r="AN161" s="38" t="s">
        <v>256</v>
      </c>
      <c r="AO161" s="38" t="s">
        <v>547</v>
      </c>
      <c r="AP161" s="38" t="s">
        <v>594</v>
      </c>
      <c r="AQ161" s="38" t="s">
        <v>595</v>
      </c>
      <c r="AR161" s="38" t="s">
        <v>596</v>
      </c>
      <c r="AS161" s="38" t="s">
        <v>668</v>
      </c>
      <c r="AV161" s="92"/>
      <c r="AW161" s="92"/>
      <c r="AX161" s="92"/>
      <c r="AY161" s="92"/>
      <c r="AZ161" s="92"/>
    </row>
    <row r="162" spans="1:52" ht="12.75" customHeight="1">
      <c r="A162" s="34"/>
      <c r="S162" s="49">
        <v>68</v>
      </c>
      <c r="T162" s="45" t="str">
        <f t="shared" si="2"/>
        <v>Select Your Zone 1st</v>
      </c>
      <c r="U162" s="45">
        <f t="shared" si="3"/>
      </c>
      <c r="V162" s="45">
        <f t="shared" si="3"/>
      </c>
      <c r="W162" s="45">
        <f t="shared" si="3"/>
      </c>
      <c r="X162" s="38"/>
      <c r="Y162" s="38"/>
      <c r="Z162" s="38" t="s">
        <v>344</v>
      </c>
      <c r="AA162" s="38" t="s">
        <v>409</v>
      </c>
      <c r="AB162" s="38" t="s">
        <v>410</v>
      </c>
      <c r="AC162" s="38" t="s">
        <v>411</v>
      </c>
      <c r="AD162" s="38" t="s">
        <v>662</v>
      </c>
      <c r="AE162" s="38" t="s">
        <v>433</v>
      </c>
      <c r="AF162" s="38" t="s">
        <v>509</v>
      </c>
      <c r="AG162" s="38" t="s">
        <v>510</v>
      </c>
      <c r="AH162" s="38"/>
      <c r="AI162" s="38"/>
      <c r="AJ162" s="38" t="s">
        <v>545</v>
      </c>
      <c r="AK162" s="38" t="s">
        <v>206</v>
      </c>
      <c r="AL162" s="38" t="s">
        <v>207</v>
      </c>
      <c r="AM162" s="38" t="s">
        <v>211</v>
      </c>
      <c r="AN162" s="38" t="s">
        <v>260</v>
      </c>
      <c r="AO162" s="38" t="s">
        <v>547</v>
      </c>
      <c r="AP162" s="38" t="s">
        <v>597</v>
      </c>
      <c r="AQ162" s="38" t="s">
        <v>598</v>
      </c>
      <c r="AR162" s="38" t="s">
        <v>599</v>
      </c>
      <c r="AS162" s="38" t="s">
        <v>677</v>
      </c>
      <c r="AV162" s="92"/>
      <c r="AW162" s="92"/>
      <c r="AX162" s="92"/>
      <c r="AY162" s="92"/>
      <c r="AZ162" s="92"/>
    </row>
    <row r="163" spans="1:52" ht="12.75" customHeight="1">
      <c r="A163" s="34"/>
      <c r="S163" s="49">
        <v>69</v>
      </c>
      <c r="T163" s="45" t="str">
        <f t="shared" si="2"/>
        <v>Select Your Zone 1st</v>
      </c>
      <c r="U163" s="45">
        <f t="shared" si="3"/>
      </c>
      <c r="V163" s="45">
        <f t="shared" si="3"/>
      </c>
      <c r="W163" s="45">
        <f t="shared" si="3"/>
      </c>
      <c r="X163" s="38"/>
      <c r="Y163" s="38"/>
      <c r="Z163" s="38" t="s">
        <v>344</v>
      </c>
      <c r="AA163" s="38" t="s">
        <v>412</v>
      </c>
      <c r="AB163" s="38" t="s">
        <v>413</v>
      </c>
      <c r="AC163" s="38" t="s">
        <v>414</v>
      </c>
      <c r="AD163" s="38" t="s">
        <v>665</v>
      </c>
      <c r="AE163" s="38" t="s">
        <v>433</v>
      </c>
      <c r="AF163" s="38" t="s">
        <v>511</v>
      </c>
      <c r="AG163" s="38" t="s">
        <v>512</v>
      </c>
      <c r="AH163" s="38" t="s">
        <v>513</v>
      </c>
      <c r="AI163" s="38" t="s">
        <v>455</v>
      </c>
      <c r="AJ163" s="38" t="s">
        <v>545</v>
      </c>
      <c r="AK163" s="38" t="s">
        <v>209</v>
      </c>
      <c r="AL163" s="38" t="s">
        <v>210</v>
      </c>
      <c r="AM163" s="38" t="s">
        <v>214</v>
      </c>
      <c r="AN163" s="38" t="s">
        <v>255</v>
      </c>
      <c r="AO163" s="38" t="s">
        <v>547</v>
      </c>
      <c r="AP163" s="38" t="s">
        <v>600</v>
      </c>
      <c r="AQ163" s="38" t="s">
        <v>601</v>
      </c>
      <c r="AR163" s="38" t="s">
        <v>602</v>
      </c>
      <c r="AS163" s="38" t="s">
        <v>668</v>
      </c>
      <c r="AV163" s="92"/>
      <c r="AW163" s="92"/>
      <c r="AX163" s="92"/>
      <c r="AY163" s="92"/>
      <c r="AZ163" s="92"/>
    </row>
    <row r="164" spans="1:52" ht="12.75" customHeight="1">
      <c r="A164" s="34"/>
      <c r="S164" s="49">
        <v>70</v>
      </c>
      <c r="T164" s="45" t="str">
        <f t="shared" si="2"/>
        <v>Select Your Zone 1st</v>
      </c>
      <c r="U164" s="45">
        <f t="shared" si="3"/>
      </c>
      <c r="V164" s="45">
        <f t="shared" si="3"/>
      </c>
      <c r="W164" s="45">
        <f t="shared" si="3"/>
      </c>
      <c r="X164" s="38"/>
      <c r="Y164" s="38"/>
      <c r="Z164" s="38" t="s">
        <v>344</v>
      </c>
      <c r="AA164" s="38" t="s">
        <v>415</v>
      </c>
      <c r="AB164" s="38" t="s">
        <v>416</v>
      </c>
      <c r="AC164" s="38" t="s">
        <v>417</v>
      </c>
      <c r="AD164" s="38" t="s">
        <v>661</v>
      </c>
      <c r="AE164" s="38" t="s">
        <v>433</v>
      </c>
      <c r="AF164" s="38" t="s">
        <v>731</v>
      </c>
      <c r="AG164" s="38" t="s">
        <v>514</v>
      </c>
      <c r="AH164" s="38" t="s">
        <v>515</v>
      </c>
      <c r="AI164" s="38" t="s">
        <v>435</v>
      </c>
      <c r="AJ164" s="38" t="s">
        <v>545</v>
      </c>
      <c r="AK164" s="38" t="s">
        <v>212</v>
      </c>
      <c r="AL164" s="38" t="s">
        <v>213</v>
      </c>
      <c r="AM164" s="38" t="s">
        <v>217</v>
      </c>
      <c r="AN164" s="38" t="s">
        <v>262</v>
      </c>
      <c r="AO164" s="38" t="s">
        <v>547</v>
      </c>
      <c r="AP164" s="38" t="s">
        <v>603</v>
      </c>
      <c r="AQ164" s="38" t="s">
        <v>604</v>
      </c>
      <c r="AR164" s="38" t="s">
        <v>605</v>
      </c>
      <c r="AS164" s="38" t="s">
        <v>667</v>
      </c>
      <c r="AV164" s="92"/>
      <c r="AW164" s="92"/>
      <c r="AX164" s="92"/>
      <c r="AY164" s="92"/>
      <c r="AZ164" s="92"/>
    </row>
    <row r="165" spans="1:52" ht="12.75" customHeight="1">
      <c r="A165" s="34"/>
      <c r="S165" s="49">
        <v>71</v>
      </c>
      <c r="T165" s="45" t="str">
        <f t="shared" si="2"/>
        <v>Select Your Zone 1st</v>
      </c>
      <c r="U165" s="45">
        <f t="shared" si="3"/>
      </c>
      <c r="V165" s="45">
        <f t="shared" si="3"/>
      </c>
      <c r="W165" s="45">
        <f t="shared" si="3"/>
      </c>
      <c r="X165" s="38"/>
      <c r="Y165" s="38"/>
      <c r="Z165" s="38" t="s">
        <v>344</v>
      </c>
      <c r="AA165" s="38" t="s">
        <v>723</v>
      </c>
      <c r="AB165" s="38" t="s">
        <v>418</v>
      </c>
      <c r="AC165" s="38" t="s">
        <v>419</v>
      </c>
      <c r="AD165" s="38" t="s">
        <v>659</v>
      </c>
      <c r="AE165" s="38" t="s">
        <v>433</v>
      </c>
      <c r="AF165" s="38" t="s">
        <v>516</v>
      </c>
      <c r="AG165" s="38" t="s">
        <v>517</v>
      </c>
      <c r="AH165" s="38" t="s">
        <v>518</v>
      </c>
      <c r="AI165" s="38" t="s">
        <v>466</v>
      </c>
      <c r="AJ165" s="38" t="s">
        <v>545</v>
      </c>
      <c r="AK165" s="38" t="s">
        <v>215</v>
      </c>
      <c r="AL165" s="38" t="s">
        <v>216</v>
      </c>
      <c r="AM165" s="38" t="s">
        <v>220</v>
      </c>
      <c r="AN165" s="38" t="s">
        <v>264</v>
      </c>
      <c r="AO165" s="38" t="s">
        <v>547</v>
      </c>
      <c r="AP165" s="38" t="s">
        <v>606</v>
      </c>
      <c r="AQ165" s="38" t="s">
        <v>607</v>
      </c>
      <c r="AR165" s="38" t="s">
        <v>608</v>
      </c>
      <c r="AS165" s="38" t="s">
        <v>672</v>
      </c>
      <c r="AV165" s="92"/>
      <c r="AW165" s="92"/>
      <c r="AX165" s="92"/>
      <c r="AY165" s="92"/>
      <c r="AZ165" s="92"/>
    </row>
    <row r="166" spans="1:52" ht="12.75" customHeight="1">
      <c r="A166" s="34"/>
      <c r="S166" s="49">
        <v>72</v>
      </c>
      <c r="T166" s="45" t="str">
        <f t="shared" si="2"/>
        <v>Select Your Zone 1st</v>
      </c>
      <c r="U166" s="45">
        <f t="shared" si="3"/>
      </c>
      <c r="V166" s="45">
        <f t="shared" si="3"/>
      </c>
      <c r="W166" s="45">
        <f t="shared" si="3"/>
      </c>
      <c r="X166" s="38"/>
      <c r="Y166" s="38"/>
      <c r="Z166" s="38" t="s">
        <v>344</v>
      </c>
      <c r="AA166" s="38" t="s">
        <v>420</v>
      </c>
      <c r="AB166" s="38" t="s">
        <v>421</v>
      </c>
      <c r="AC166" s="38" t="s">
        <v>422</v>
      </c>
      <c r="AD166" s="38" t="s">
        <v>664</v>
      </c>
      <c r="AE166" s="38" t="s">
        <v>433</v>
      </c>
      <c r="AF166" s="38" t="s">
        <v>519</v>
      </c>
      <c r="AG166" s="38" t="s">
        <v>520</v>
      </c>
      <c r="AH166" s="38" t="s">
        <v>521</v>
      </c>
      <c r="AI166" s="38" t="s">
        <v>434</v>
      </c>
      <c r="AJ166" s="38" t="s">
        <v>545</v>
      </c>
      <c r="AK166" s="38" t="s">
        <v>218</v>
      </c>
      <c r="AL166" s="38" t="s">
        <v>219</v>
      </c>
      <c r="AM166" s="38" t="s">
        <v>223</v>
      </c>
      <c r="AN166" s="38" t="s">
        <v>264</v>
      </c>
      <c r="AO166" s="38" t="s">
        <v>547</v>
      </c>
      <c r="AP166" s="38" t="s">
        <v>609</v>
      </c>
      <c r="AQ166" s="38" t="s">
        <v>610</v>
      </c>
      <c r="AR166" s="38" t="s">
        <v>611</v>
      </c>
      <c r="AS166" s="38" t="s">
        <v>670</v>
      </c>
      <c r="AV166" s="92"/>
      <c r="AW166" s="92"/>
      <c r="AX166" s="92"/>
      <c r="AY166" s="92"/>
      <c r="AZ166" s="92"/>
    </row>
    <row r="167" spans="1:52" ht="12.75" customHeight="1">
      <c r="A167" s="34"/>
      <c r="S167" s="49">
        <v>73</v>
      </c>
      <c r="T167" s="45" t="str">
        <f t="shared" si="2"/>
        <v>Select Your Zone 1st</v>
      </c>
      <c r="U167" s="45">
        <f t="shared" si="3"/>
      </c>
      <c r="V167" s="45">
        <f t="shared" si="3"/>
      </c>
      <c r="W167" s="45">
        <f t="shared" si="3"/>
      </c>
      <c r="X167" s="38"/>
      <c r="Y167" s="38"/>
      <c r="Z167" s="38" t="s">
        <v>344</v>
      </c>
      <c r="AA167" s="38" t="s">
        <v>724</v>
      </c>
      <c r="AB167" s="38" t="s">
        <v>725</v>
      </c>
      <c r="AC167" s="38" t="s">
        <v>726</v>
      </c>
      <c r="AD167" s="38" t="s">
        <v>664</v>
      </c>
      <c r="AE167" s="38" t="s">
        <v>433</v>
      </c>
      <c r="AF167" s="38" t="s">
        <v>522</v>
      </c>
      <c r="AG167" s="38" t="s">
        <v>523</v>
      </c>
      <c r="AH167" s="38"/>
      <c r="AI167" s="38"/>
      <c r="AJ167" s="38" t="s">
        <v>545</v>
      </c>
      <c r="AK167" s="38" t="s">
        <v>221</v>
      </c>
      <c r="AL167" s="38" t="s">
        <v>222</v>
      </c>
      <c r="AM167" s="38" t="s">
        <v>226</v>
      </c>
      <c r="AN167" s="38" t="s">
        <v>262</v>
      </c>
      <c r="AO167" s="38" t="s">
        <v>547</v>
      </c>
      <c r="AP167" s="38" t="s">
        <v>612</v>
      </c>
      <c r="AQ167" s="38" t="s">
        <v>613</v>
      </c>
      <c r="AR167" s="38" t="s">
        <v>614</v>
      </c>
      <c r="AS167" s="38" t="s">
        <v>675</v>
      </c>
      <c r="AV167" s="92"/>
      <c r="AW167" s="92"/>
      <c r="AX167" s="92"/>
      <c r="AY167" s="92"/>
      <c r="AZ167" s="92"/>
    </row>
    <row r="168" spans="1:52" ht="12.75" customHeight="1">
      <c r="A168" s="34"/>
      <c r="S168" s="49">
        <v>74</v>
      </c>
      <c r="T168" s="45" t="str">
        <f t="shared" si="2"/>
        <v>Select Your Zone 1st</v>
      </c>
      <c r="U168" s="45">
        <f t="shared" si="3"/>
      </c>
      <c r="V168" s="45">
        <f t="shared" si="3"/>
      </c>
      <c r="W168" s="45">
        <f t="shared" si="3"/>
      </c>
      <c r="X168" s="38"/>
      <c r="Y168" s="38"/>
      <c r="Z168" s="38" t="s">
        <v>344</v>
      </c>
      <c r="AA168" s="38" t="s">
        <v>423</v>
      </c>
      <c r="AB168" s="38" t="s">
        <v>424</v>
      </c>
      <c r="AC168" s="38" t="s">
        <v>425</v>
      </c>
      <c r="AD168" s="38" t="s">
        <v>657</v>
      </c>
      <c r="AE168" s="38" t="s">
        <v>433</v>
      </c>
      <c r="AF168" s="38" t="s">
        <v>524</v>
      </c>
      <c r="AG168" s="38" t="s">
        <v>525</v>
      </c>
      <c r="AH168" s="38" t="s">
        <v>526</v>
      </c>
      <c r="AI168" s="38" t="s">
        <v>434</v>
      </c>
      <c r="AJ168" s="38" t="s">
        <v>545</v>
      </c>
      <c r="AK168" s="38" t="s">
        <v>224</v>
      </c>
      <c r="AL168" s="38" t="s">
        <v>225</v>
      </c>
      <c r="AM168" s="38" t="s">
        <v>226</v>
      </c>
      <c r="AN168" s="38" t="s">
        <v>262</v>
      </c>
      <c r="AO168" s="38" t="s">
        <v>547</v>
      </c>
      <c r="AP168" s="38" t="s">
        <v>615</v>
      </c>
      <c r="AQ168" s="38" t="s">
        <v>616</v>
      </c>
      <c r="AR168" s="38" t="s">
        <v>617</v>
      </c>
      <c r="AS168" s="38" t="s">
        <v>675</v>
      </c>
      <c r="AV168" s="92"/>
      <c r="AW168" s="92"/>
      <c r="AX168" s="92"/>
      <c r="AY168" s="92"/>
      <c r="AZ168" s="92"/>
    </row>
    <row r="169" spans="1:52" ht="12.75" customHeight="1">
      <c r="A169" s="34"/>
      <c r="S169" s="49">
        <v>75</v>
      </c>
      <c r="T169" s="45" t="str">
        <f t="shared" si="2"/>
        <v>Select Your Zone 1st</v>
      </c>
      <c r="U169" s="45">
        <f t="shared" si="3"/>
      </c>
      <c r="V169" s="45">
        <f t="shared" si="3"/>
      </c>
      <c r="W169" s="45">
        <f t="shared" si="3"/>
      </c>
      <c r="X169" s="38"/>
      <c r="Y169" s="38"/>
      <c r="Z169" s="38" t="s">
        <v>344</v>
      </c>
      <c r="AA169" s="38" t="s">
        <v>695</v>
      </c>
      <c r="AB169" s="38" t="s">
        <v>694</v>
      </c>
      <c r="AC169" s="38" t="s">
        <v>427</v>
      </c>
      <c r="AD169" s="38" t="s">
        <v>661</v>
      </c>
      <c r="AE169" s="38" t="s">
        <v>433</v>
      </c>
      <c r="AF169" s="38" t="s">
        <v>527</v>
      </c>
      <c r="AG169" s="38" t="s">
        <v>528</v>
      </c>
      <c r="AH169" s="38" t="s">
        <v>529</v>
      </c>
      <c r="AI169" s="38" t="s">
        <v>442</v>
      </c>
      <c r="AJ169" s="38" t="s">
        <v>545</v>
      </c>
      <c r="AK169" s="38" t="s">
        <v>224</v>
      </c>
      <c r="AL169" s="38" t="s">
        <v>225</v>
      </c>
      <c r="AM169" s="38" t="s">
        <v>229</v>
      </c>
      <c r="AN169" s="38" t="s">
        <v>260</v>
      </c>
      <c r="AO169" s="38" t="s">
        <v>547</v>
      </c>
      <c r="AP169" s="38" t="s">
        <v>618</v>
      </c>
      <c r="AQ169" s="38" t="s">
        <v>619</v>
      </c>
      <c r="AR169" s="38" t="s">
        <v>620</v>
      </c>
      <c r="AS169" s="38" t="s">
        <v>668</v>
      </c>
      <c r="AV169" s="92"/>
      <c r="AW169" s="92"/>
      <c r="AX169" s="92"/>
      <c r="AY169" s="92"/>
      <c r="AZ169" s="92"/>
    </row>
    <row r="170" spans="1:52" ht="12.75" customHeight="1">
      <c r="A170" s="34"/>
      <c r="S170" s="49">
        <v>76</v>
      </c>
      <c r="T170" s="45" t="str">
        <f t="shared" si="2"/>
        <v>Select Your Zone 1st</v>
      </c>
      <c r="U170" s="45">
        <f t="shared" si="3"/>
      </c>
      <c r="V170" s="45">
        <f t="shared" si="3"/>
      </c>
      <c r="W170" s="45">
        <f t="shared" si="3"/>
      </c>
      <c r="X170" s="38"/>
      <c r="Y170" s="38"/>
      <c r="Z170" s="38" t="s">
        <v>344</v>
      </c>
      <c r="AA170" s="38" t="s">
        <v>696</v>
      </c>
      <c r="AB170" s="102" t="s">
        <v>375</v>
      </c>
      <c r="AC170" s="38" t="s">
        <v>376</v>
      </c>
      <c r="AD170" s="38" t="s">
        <v>661</v>
      </c>
      <c r="AE170" s="38" t="s">
        <v>433</v>
      </c>
      <c r="AF170" s="38" t="s">
        <v>713</v>
      </c>
      <c r="AG170" s="38" t="s">
        <v>714</v>
      </c>
      <c r="AH170" s="38" t="s">
        <v>715</v>
      </c>
      <c r="AI170" s="38" t="s">
        <v>455</v>
      </c>
      <c r="AJ170" s="38" t="s">
        <v>545</v>
      </c>
      <c r="AK170" s="38" t="s">
        <v>227</v>
      </c>
      <c r="AL170" s="38" t="s">
        <v>228</v>
      </c>
      <c r="AM170" s="38" t="s">
        <v>232</v>
      </c>
      <c r="AN170" s="38" t="s">
        <v>261</v>
      </c>
      <c r="AO170" s="38" t="s">
        <v>547</v>
      </c>
      <c r="AP170" s="38" t="s">
        <v>621</v>
      </c>
      <c r="AQ170" s="38" t="s">
        <v>622</v>
      </c>
      <c r="AR170" s="38" t="s">
        <v>623</v>
      </c>
      <c r="AS170" s="38" t="s">
        <v>671</v>
      </c>
      <c r="AV170" s="92"/>
      <c r="AW170" s="92"/>
      <c r="AX170" s="92"/>
      <c r="AY170" s="92"/>
      <c r="AZ170" s="92"/>
    </row>
    <row r="171" spans="1:52" ht="12.75" customHeight="1">
      <c r="A171" s="34"/>
      <c r="S171" s="49">
        <v>77</v>
      </c>
      <c r="T171" s="45" t="str">
        <f t="shared" si="2"/>
        <v>Select Your Zone 1st</v>
      </c>
      <c r="U171" s="45">
        <f t="shared" si="3"/>
      </c>
      <c r="V171" s="45">
        <f t="shared" si="3"/>
      </c>
      <c r="W171" s="45">
        <f t="shared" si="3"/>
      </c>
      <c r="X171" s="38"/>
      <c r="Y171" s="38"/>
      <c r="Z171" s="38" t="s">
        <v>344</v>
      </c>
      <c r="AA171" s="38" t="s">
        <v>692</v>
      </c>
      <c r="AB171" s="38" t="s">
        <v>693</v>
      </c>
      <c r="AC171" s="38" t="s">
        <v>426</v>
      </c>
      <c r="AD171" s="38" t="s">
        <v>661</v>
      </c>
      <c r="AE171" s="38" t="s">
        <v>433</v>
      </c>
      <c r="AF171" s="38" t="s">
        <v>530</v>
      </c>
      <c r="AG171" s="38" t="s">
        <v>531</v>
      </c>
      <c r="AH171" s="38" t="s">
        <v>532</v>
      </c>
      <c r="AI171" s="38" t="s">
        <v>440</v>
      </c>
      <c r="AJ171" s="38" t="s">
        <v>545</v>
      </c>
      <c r="AK171" s="38" t="s">
        <v>230</v>
      </c>
      <c r="AL171" s="38" t="s">
        <v>231</v>
      </c>
      <c r="AM171" s="38" t="s">
        <v>235</v>
      </c>
      <c r="AN171" s="38" t="s">
        <v>263</v>
      </c>
      <c r="AO171" s="38" t="s">
        <v>547</v>
      </c>
      <c r="AP171" s="38" t="s">
        <v>624</v>
      </c>
      <c r="AQ171" s="38" t="s">
        <v>625</v>
      </c>
      <c r="AR171" s="38" t="s">
        <v>626</v>
      </c>
      <c r="AS171" s="38" t="s">
        <v>669</v>
      </c>
      <c r="AV171" s="92"/>
      <c r="AW171" s="92"/>
      <c r="AX171" s="92"/>
      <c r="AY171" s="92"/>
      <c r="AZ171" s="92"/>
    </row>
    <row r="172" spans="1:52" ht="12.75" customHeight="1">
      <c r="A172" s="34"/>
      <c r="S172" s="49">
        <v>78</v>
      </c>
      <c r="T172" s="45" t="str">
        <f t="shared" si="2"/>
        <v>Select Your Zone 1st</v>
      </c>
      <c r="U172" s="45">
        <f t="shared" si="3"/>
      </c>
      <c r="V172" s="45">
        <f t="shared" si="3"/>
      </c>
      <c r="W172" s="45">
        <f t="shared" si="3"/>
      </c>
      <c r="X172" s="38"/>
      <c r="Y172" s="38"/>
      <c r="Z172" s="38" t="s">
        <v>344</v>
      </c>
      <c r="AA172" s="38" t="s">
        <v>428</v>
      </c>
      <c r="AB172" s="38" t="s">
        <v>429</v>
      </c>
      <c r="AC172" s="38" t="s">
        <v>430</v>
      </c>
      <c r="AD172" s="38" t="s">
        <v>660</v>
      </c>
      <c r="AE172" s="38" t="s">
        <v>433</v>
      </c>
      <c r="AF172" s="38" t="s">
        <v>533</v>
      </c>
      <c r="AG172" s="38" t="s">
        <v>534</v>
      </c>
      <c r="AH172" s="38" t="s">
        <v>535</v>
      </c>
      <c r="AI172" s="38" t="s">
        <v>437</v>
      </c>
      <c r="AJ172" s="38" t="s">
        <v>545</v>
      </c>
      <c r="AK172" s="38" t="s">
        <v>546</v>
      </c>
      <c r="AL172" s="38" t="s">
        <v>234</v>
      </c>
      <c r="AM172" s="38" t="s">
        <v>239</v>
      </c>
      <c r="AN172" s="38" t="s">
        <v>263</v>
      </c>
      <c r="AO172" s="38" t="s">
        <v>547</v>
      </c>
      <c r="AP172" s="38" t="s">
        <v>627</v>
      </c>
      <c r="AQ172" s="38" t="s">
        <v>628</v>
      </c>
      <c r="AR172" s="38" t="s">
        <v>629</v>
      </c>
      <c r="AS172" s="38" t="s">
        <v>672</v>
      </c>
      <c r="AV172" s="92"/>
      <c r="AW172" s="92"/>
      <c r="AX172" s="92"/>
      <c r="AY172" s="92"/>
      <c r="AZ172" s="92"/>
    </row>
    <row r="173" spans="1:52" ht="12.75" customHeight="1">
      <c r="A173" s="34"/>
      <c r="S173" s="49">
        <v>79</v>
      </c>
      <c r="T173" s="45" t="str">
        <f t="shared" si="2"/>
        <v>Select Your Zone 1st</v>
      </c>
      <c r="U173" s="45">
        <f t="shared" si="3"/>
      </c>
      <c r="V173" s="45">
        <f t="shared" si="3"/>
      </c>
      <c r="W173" s="45">
        <f t="shared" si="3"/>
      </c>
      <c r="X173" s="38"/>
      <c r="Y173" s="38"/>
      <c r="Z173" s="38" t="s">
        <v>344</v>
      </c>
      <c r="AA173" s="38" t="s">
        <v>727</v>
      </c>
      <c r="AB173" s="38" t="s">
        <v>431</v>
      </c>
      <c r="AC173" s="38" t="s">
        <v>432</v>
      </c>
      <c r="AD173" s="38" t="s">
        <v>656</v>
      </c>
      <c r="AE173" s="38" t="s">
        <v>433</v>
      </c>
      <c r="AF173" s="38" t="s">
        <v>536</v>
      </c>
      <c r="AG173" s="38" t="s">
        <v>537</v>
      </c>
      <c r="AH173" s="38" t="s">
        <v>538</v>
      </c>
      <c r="AI173" s="38" t="s">
        <v>466</v>
      </c>
      <c r="AJ173" s="38"/>
      <c r="AK173" s="38" t="s">
        <v>237</v>
      </c>
      <c r="AL173" s="38" t="s">
        <v>238</v>
      </c>
      <c r="AM173" s="38"/>
      <c r="AN173" s="38"/>
      <c r="AO173" s="38" t="s">
        <v>547</v>
      </c>
      <c r="AP173" s="38" t="s">
        <v>630</v>
      </c>
      <c r="AQ173" s="38" t="s">
        <v>631</v>
      </c>
      <c r="AR173" s="38" t="s">
        <v>632</v>
      </c>
      <c r="AS173" s="38" t="s">
        <v>669</v>
      </c>
      <c r="AV173" s="92"/>
      <c r="AW173" s="92"/>
      <c r="AX173" s="92"/>
      <c r="AY173" s="92"/>
      <c r="AZ173" s="92"/>
    </row>
    <row r="174" spans="1:52" ht="12.75" customHeight="1">
      <c r="A174" s="34"/>
      <c r="S174" s="49">
        <v>80</v>
      </c>
      <c r="T174" s="45" t="str">
        <f t="shared" si="2"/>
        <v>Select Your Zone 1st</v>
      </c>
      <c r="U174" s="45">
        <f t="shared" si="3"/>
      </c>
      <c r="V174" s="45">
        <f t="shared" si="3"/>
      </c>
      <c r="W174" s="45">
        <f t="shared" si="3"/>
      </c>
      <c r="X174" s="38"/>
      <c r="Y174" s="38"/>
      <c r="Z174" s="38" t="s">
        <v>344</v>
      </c>
      <c r="AA174" s="38"/>
      <c r="AB174" s="38"/>
      <c r="AC174" s="38"/>
      <c r="AD174" s="38"/>
      <c r="AE174" s="38" t="s">
        <v>433</v>
      </c>
      <c r="AF174" s="38" t="s">
        <v>539</v>
      </c>
      <c r="AG174" s="38" t="s">
        <v>540</v>
      </c>
      <c r="AH174" s="38" t="s">
        <v>541</v>
      </c>
      <c r="AI174" s="38" t="s">
        <v>455</v>
      </c>
      <c r="AJ174" s="38"/>
      <c r="AK174" s="38"/>
      <c r="AL174" s="38"/>
      <c r="AM174" s="38"/>
      <c r="AN174" s="38"/>
      <c r="AO174" s="38" t="s">
        <v>547</v>
      </c>
      <c r="AP174" s="38" t="s">
        <v>633</v>
      </c>
      <c r="AQ174" s="38" t="s">
        <v>634</v>
      </c>
      <c r="AR174" s="38" t="s">
        <v>635</v>
      </c>
      <c r="AS174" s="38" t="s">
        <v>675</v>
      </c>
      <c r="AV174" s="92"/>
      <c r="AW174" s="92"/>
      <c r="AX174" s="92"/>
      <c r="AY174" s="92"/>
      <c r="AZ174" s="92"/>
    </row>
    <row r="175" spans="1:52" ht="12.75" customHeight="1">
      <c r="A175" s="34"/>
      <c r="S175" s="49">
        <v>81</v>
      </c>
      <c r="T175" s="45" t="str">
        <f t="shared" si="2"/>
        <v>Select Your Zone 1st</v>
      </c>
      <c r="U175" s="45">
        <f t="shared" si="3"/>
      </c>
      <c r="V175" s="45">
        <f t="shared" si="3"/>
      </c>
      <c r="W175" s="45">
        <f t="shared" si="3"/>
      </c>
      <c r="X175" s="38"/>
      <c r="Y175" s="38"/>
      <c r="Z175" s="38" t="s">
        <v>344</v>
      </c>
      <c r="AA175" s="38"/>
      <c r="AB175" s="38"/>
      <c r="AC175" s="38"/>
      <c r="AD175" s="38"/>
      <c r="AE175" s="38" t="s">
        <v>433</v>
      </c>
      <c r="AF175" s="38" t="s">
        <v>542</v>
      </c>
      <c r="AG175" s="38" t="s">
        <v>543</v>
      </c>
      <c r="AH175" s="38" t="s">
        <v>544</v>
      </c>
      <c r="AI175" s="38" t="s">
        <v>440</v>
      </c>
      <c r="AJ175" s="38"/>
      <c r="AK175" s="38"/>
      <c r="AL175" s="38"/>
      <c r="AM175" s="38"/>
      <c r="AN175" s="38"/>
      <c r="AO175" s="38" t="s">
        <v>547</v>
      </c>
      <c r="AP175" s="38" t="s">
        <v>636</v>
      </c>
      <c r="AQ175" s="38" t="s">
        <v>637</v>
      </c>
      <c r="AR175" s="38" t="s">
        <v>638</v>
      </c>
      <c r="AS175" s="38" t="s">
        <v>672</v>
      </c>
      <c r="AV175" s="92"/>
      <c r="AW175" s="92"/>
      <c r="AX175" s="92"/>
      <c r="AY175" s="92"/>
      <c r="AZ175" s="92"/>
    </row>
    <row r="176" spans="1:52" ht="12.75" customHeight="1">
      <c r="A176" s="34"/>
      <c r="S176" s="49">
        <v>82</v>
      </c>
      <c r="T176" s="45" t="str">
        <f t="shared" si="2"/>
        <v>Select Your Zone 1st</v>
      </c>
      <c r="U176" s="45">
        <f t="shared" si="3"/>
      </c>
      <c r="V176" s="45">
        <f t="shared" si="3"/>
      </c>
      <c r="W176" s="45">
        <f t="shared" si="3"/>
      </c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 t="s">
        <v>547</v>
      </c>
      <c r="AP176" s="38" t="s">
        <v>639</v>
      </c>
      <c r="AQ176" s="38" t="s">
        <v>640</v>
      </c>
      <c r="AR176" s="38" t="s">
        <v>641</v>
      </c>
      <c r="AS176" s="38" t="s">
        <v>672</v>
      </c>
      <c r="AV176" s="92"/>
      <c r="AW176" s="92"/>
      <c r="AX176" s="92"/>
      <c r="AY176" s="92"/>
      <c r="AZ176" s="92"/>
    </row>
    <row r="177" spans="1:52" ht="12.75" customHeight="1">
      <c r="A177" s="34"/>
      <c r="S177" s="49">
        <v>83</v>
      </c>
      <c r="T177" s="45" t="str">
        <f t="shared" si="2"/>
        <v>Select Your Zone 1st</v>
      </c>
      <c r="U177" s="45">
        <f t="shared" si="3"/>
      </c>
      <c r="V177" s="45">
        <f t="shared" si="3"/>
      </c>
      <c r="W177" s="45">
        <f t="shared" si="3"/>
      </c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 t="s">
        <v>547</v>
      </c>
      <c r="AP177" s="38" t="s">
        <v>642</v>
      </c>
      <c r="AQ177" s="38" t="s">
        <v>643</v>
      </c>
      <c r="AR177" s="38" t="s">
        <v>644</v>
      </c>
      <c r="AS177" s="38" t="s">
        <v>672</v>
      </c>
      <c r="AV177" s="92"/>
      <c r="AW177" s="92"/>
      <c r="AX177" s="92"/>
      <c r="AY177" s="92"/>
      <c r="AZ177" s="92"/>
    </row>
    <row r="178" spans="19:26" ht="12">
      <c r="S178" s="92"/>
      <c r="T178" s="92"/>
      <c r="U178" s="92"/>
      <c r="V178" s="92"/>
      <c r="W178" s="92"/>
      <c r="X178" s="92"/>
      <c r="Y178" s="92"/>
      <c r="Z178" s="92"/>
    </row>
    <row r="179" spans="19:26" ht="12">
      <c r="S179" s="92"/>
      <c r="T179" s="92"/>
      <c r="U179" s="92"/>
      <c r="V179" s="92"/>
      <c r="W179" s="92"/>
      <c r="X179" s="92"/>
      <c r="Y179" s="92"/>
      <c r="Z179" s="92"/>
    </row>
    <row r="180" spans="19:26" ht="12">
      <c r="S180" s="92"/>
      <c r="T180" s="92"/>
      <c r="U180" s="92"/>
      <c r="V180" s="92"/>
      <c r="W180" s="92"/>
      <c r="X180" s="92"/>
      <c r="Y180" s="92"/>
      <c r="Z180" s="92"/>
    </row>
    <row r="181" spans="17:256" ht="12"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2"/>
      <c r="DC181" s="92"/>
      <c r="DD181" s="92"/>
      <c r="DE181" s="92"/>
      <c r="DF181" s="92"/>
      <c r="DG181" s="92"/>
      <c r="DH181" s="92"/>
      <c r="DI181" s="92"/>
      <c r="DJ181" s="92"/>
      <c r="DK181" s="92"/>
      <c r="DL181" s="92"/>
      <c r="DM181" s="92"/>
      <c r="DN181" s="92"/>
      <c r="DO181" s="92"/>
      <c r="DP181" s="92"/>
      <c r="DQ181" s="92"/>
      <c r="DR181" s="92"/>
      <c r="DS181" s="92"/>
      <c r="DT181" s="92"/>
      <c r="DU181" s="92"/>
      <c r="DV181" s="92"/>
      <c r="DW181" s="92"/>
      <c r="DX181" s="92"/>
      <c r="DY181" s="92"/>
      <c r="DZ181" s="92"/>
      <c r="EA181" s="92"/>
      <c r="EB181" s="92"/>
      <c r="EC181" s="92"/>
      <c r="ED181" s="92"/>
      <c r="EE181" s="92"/>
      <c r="EF181" s="92"/>
      <c r="EG181" s="92"/>
      <c r="EH181" s="92"/>
      <c r="EI181" s="92"/>
      <c r="EJ181" s="92"/>
      <c r="EK181" s="92"/>
      <c r="EL181" s="92"/>
      <c r="EM181" s="92"/>
      <c r="EN181" s="92"/>
      <c r="EO181" s="92"/>
      <c r="EP181" s="92"/>
      <c r="EQ181" s="92"/>
      <c r="ER181" s="92"/>
      <c r="ES181" s="92"/>
      <c r="ET181" s="92"/>
      <c r="EU181" s="92"/>
      <c r="EV181" s="92"/>
      <c r="EW181" s="92"/>
      <c r="EX181" s="92"/>
      <c r="EY181" s="92"/>
      <c r="EZ181" s="92"/>
      <c r="FA181" s="92"/>
      <c r="FB181" s="92"/>
      <c r="FC181" s="92"/>
      <c r="FD181" s="92"/>
      <c r="FE181" s="92"/>
      <c r="FF181" s="92"/>
      <c r="FG181" s="92"/>
      <c r="FH181" s="92"/>
      <c r="FI181" s="92"/>
      <c r="FJ181" s="92"/>
      <c r="FK181" s="92"/>
      <c r="FL181" s="92"/>
      <c r="FM181" s="92"/>
      <c r="FN181" s="92"/>
      <c r="FO181" s="92"/>
      <c r="FP181" s="92"/>
      <c r="FQ181" s="92"/>
      <c r="FR181" s="92"/>
      <c r="FS181" s="92"/>
      <c r="FT181" s="92"/>
      <c r="FU181" s="92"/>
      <c r="FV181" s="92"/>
      <c r="FW181" s="92"/>
      <c r="FX181" s="92"/>
      <c r="FY181" s="92"/>
      <c r="FZ181" s="92"/>
      <c r="GA181" s="92"/>
      <c r="GB181" s="92"/>
      <c r="GC181" s="92"/>
      <c r="GD181" s="92"/>
      <c r="GE181" s="92"/>
      <c r="GF181" s="92"/>
      <c r="GG181" s="92"/>
      <c r="GH181" s="92"/>
      <c r="GI181" s="92"/>
      <c r="GJ181" s="92"/>
      <c r="GK181" s="92"/>
      <c r="GL181" s="92"/>
      <c r="GM181" s="92"/>
      <c r="GN181" s="92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  <c r="HJ181" s="92"/>
      <c r="HK181" s="92"/>
      <c r="HL181" s="92"/>
      <c r="HM181" s="92"/>
      <c r="HN181" s="92"/>
      <c r="HO181" s="92"/>
      <c r="HP181" s="92"/>
      <c r="HQ181" s="92"/>
      <c r="HR181" s="92"/>
      <c r="HS181" s="92"/>
      <c r="HT181" s="92"/>
      <c r="HU181" s="92"/>
      <c r="HV181" s="92"/>
      <c r="HW181" s="92"/>
      <c r="HX181" s="92"/>
      <c r="HY181" s="92"/>
      <c r="HZ181" s="92"/>
      <c r="IA181" s="92"/>
      <c r="IB181" s="92"/>
      <c r="IC181" s="92"/>
      <c r="ID181" s="92"/>
      <c r="IE181" s="92"/>
      <c r="IF181" s="92"/>
      <c r="IG181" s="92"/>
      <c r="IH181" s="92"/>
      <c r="II181" s="92"/>
      <c r="IJ181" s="92"/>
      <c r="IK181" s="92"/>
      <c r="IL181" s="92"/>
      <c r="IM181" s="92"/>
      <c r="IN181" s="92"/>
      <c r="IO181" s="92"/>
      <c r="IP181" s="92"/>
      <c r="IQ181" s="92"/>
      <c r="IR181" s="92"/>
      <c r="IS181" s="92"/>
      <c r="IT181" s="92"/>
      <c r="IU181" s="92"/>
      <c r="IV181" s="92"/>
    </row>
    <row r="182" spans="19:26" ht="12">
      <c r="S182" s="92"/>
      <c r="T182" s="92"/>
      <c r="U182" s="92"/>
      <c r="V182" s="92"/>
      <c r="W182" s="92"/>
      <c r="X182" s="92"/>
      <c r="Y182" s="92"/>
      <c r="Z182" s="92"/>
    </row>
    <row r="183" spans="19:26" ht="12">
      <c r="S183" s="92"/>
      <c r="T183" s="92"/>
      <c r="U183" s="92"/>
      <c r="V183" s="92"/>
      <c r="W183" s="92"/>
      <c r="X183" s="92"/>
      <c r="Y183" s="92"/>
      <c r="Z183" s="92"/>
    </row>
    <row r="184" spans="19:26" ht="12">
      <c r="S184" s="92"/>
      <c r="T184" s="92"/>
      <c r="U184" s="92"/>
      <c r="V184" s="92"/>
      <c r="W184" s="92"/>
      <c r="X184" s="92"/>
      <c r="Y184" s="92"/>
      <c r="Z184" s="92"/>
    </row>
    <row r="185" spans="19:26" ht="12">
      <c r="S185" s="92"/>
      <c r="T185" s="92"/>
      <c r="U185" s="92"/>
      <c r="V185" s="92"/>
      <c r="W185" s="92"/>
      <c r="X185" s="92"/>
      <c r="Y185" s="92"/>
      <c r="Z185" s="92"/>
    </row>
    <row r="186" spans="19:26" ht="12">
      <c r="S186" s="92"/>
      <c r="T186" s="92"/>
      <c r="U186" s="92"/>
      <c r="V186" s="92"/>
      <c r="W186" s="92"/>
      <c r="X186" s="92"/>
      <c r="Y186" s="92"/>
      <c r="Z186" s="92"/>
    </row>
    <row r="187" spans="19:26" ht="12">
      <c r="S187" s="92"/>
      <c r="T187" s="92"/>
      <c r="U187" s="92"/>
      <c r="V187" s="92"/>
      <c r="W187" s="92"/>
      <c r="X187" s="92"/>
      <c r="Y187" s="92"/>
      <c r="Z187" s="92"/>
    </row>
    <row r="188" spans="19:26" ht="12">
      <c r="S188" s="92"/>
      <c r="T188" s="92"/>
      <c r="U188" s="92"/>
      <c r="V188" s="92"/>
      <c r="W188" s="92"/>
      <c r="X188" s="92"/>
      <c r="Y188" s="92"/>
      <c r="Z188" s="92"/>
    </row>
    <row r="189" spans="19:26" ht="12">
      <c r="S189" s="92"/>
      <c r="T189" s="92"/>
      <c r="U189" s="92"/>
      <c r="V189" s="92"/>
      <c r="W189" s="92"/>
      <c r="X189" s="92"/>
      <c r="Y189" s="92"/>
      <c r="Z189" s="92"/>
    </row>
    <row r="190" spans="19:26" ht="12">
      <c r="S190" s="92"/>
      <c r="T190" s="92"/>
      <c r="U190" s="92"/>
      <c r="V190" s="92"/>
      <c r="W190" s="92"/>
      <c r="X190" s="92"/>
      <c r="Y190" s="92"/>
      <c r="Z190" s="92"/>
    </row>
    <row r="191" spans="19:26" ht="12">
      <c r="S191" s="92"/>
      <c r="T191" s="92"/>
      <c r="U191" s="92"/>
      <c r="V191" s="92"/>
      <c r="W191" s="92"/>
      <c r="X191" s="92"/>
      <c r="Y191" s="92"/>
      <c r="Z191" s="92"/>
    </row>
    <row r="192" spans="19:26" ht="12">
      <c r="S192" s="92"/>
      <c r="T192" s="92"/>
      <c r="U192" s="92"/>
      <c r="V192" s="92"/>
      <c r="W192" s="92"/>
      <c r="X192" s="92"/>
      <c r="Y192" s="92"/>
      <c r="Z192" s="92"/>
    </row>
  </sheetData>
  <sheetProtection selectLockedCells="1"/>
  <mergeCells count="39">
    <mergeCell ref="D105:N105"/>
    <mergeCell ref="D107:N107"/>
    <mergeCell ref="D110:N110"/>
    <mergeCell ref="D111:N111"/>
    <mergeCell ref="F149:M149"/>
    <mergeCell ref="D139:N139"/>
    <mergeCell ref="D141:N141"/>
    <mergeCell ref="E144:E148"/>
    <mergeCell ref="F144:M145"/>
    <mergeCell ref="F100:H100"/>
    <mergeCell ref="L100:N100"/>
    <mergeCell ref="D100:E100"/>
    <mergeCell ref="D102:E102"/>
    <mergeCell ref="F102:K102"/>
    <mergeCell ref="F94:H94"/>
    <mergeCell ref="D94:E94"/>
    <mergeCell ref="L94:N94"/>
    <mergeCell ref="D96:E96"/>
    <mergeCell ref="F96:H96"/>
    <mergeCell ref="L96:N96"/>
    <mergeCell ref="D98:E98"/>
    <mergeCell ref="F98:H98"/>
    <mergeCell ref="L98:N98"/>
    <mergeCell ref="F90:H90"/>
    <mergeCell ref="L90:N90"/>
    <mergeCell ref="E8:M8"/>
    <mergeCell ref="D92:E92"/>
    <mergeCell ref="F92:H92"/>
    <mergeCell ref="L92:N92"/>
    <mergeCell ref="D108:N109"/>
    <mergeCell ref="D137:N137"/>
    <mergeCell ref="D136:N136"/>
    <mergeCell ref="F148:M148"/>
    <mergeCell ref="F146:M146"/>
    <mergeCell ref="D4:N4"/>
    <mergeCell ref="D6:N6"/>
    <mergeCell ref="D10:N10"/>
    <mergeCell ref="D12:N12"/>
    <mergeCell ref="D90:E9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CD314"/>
  <sheetViews>
    <sheetView showGridLines="0" showRowColHeaders="0" showZeros="0" showOutlineSymbols="0" zoomScale="115" zoomScaleNormal="115" zoomScalePageLayoutView="0" workbookViewId="0" topLeftCell="A1">
      <selection activeCell="C12" sqref="C12:Q151"/>
    </sheetView>
  </sheetViews>
  <sheetFormatPr defaultColWidth="0" defaultRowHeight="12.75"/>
  <cols>
    <col min="1" max="1" width="7.7109375" style="35" customWidth="1"/>
    <col min="2" max="2" width="15.421875" style="92" customWidth="1"/>
    <col min="3" max="3" width="0.85546875" style="92" customWidth="1"/>
    <col min="4" max="4" width="14.7109375" style="92" customWidth="1"/>
    <col min="5" max="5" width="11.140625" style="92" customWidth="1"/>
    <col min="6" max="6" width="4.421875" style="92" customWidth="1"/>
    <col min="7" max="7" width="7.7109375" style="92" customWidth="1"/>
    <col min="8" max="8" width="6.7109375" style="92" customWidth="1"/>
    <col min="9" max="9" width="4.421875" style="92" customWidth="1"/>
    <col min="10" max="11" width="8.140625" style="92" customWidth="1"/>
    <col min="12" max="12" width="6.00390625" style="92" customWidth="1"/>
    <col min="13" max="13" width="4.00390625" style="92" customWidth="1"/>
    <col min="14" max="14" width="4.8515625" style="92" customWidth="1"/>
    <col min="15" max="15" width="11.8515625" style="92" customWidth="1"/>
    <col min="16" max="16" width="2.421875" style="92" customWidth="1"/>
    <col min="17" max="17" width="0.85546875" style="92" customWidth="1"/>
    <col min="18" max="18" width="15.57421875" style="92" bestFit="1" customWidth="1"/>
    <col min="19" max="19" width="24.8515625" style="132" hidden="1" customWidth="1"/>
    <col min="20" max="20" width="16.421875" style="132" hidden="1" customWidth="1"/>
    <col min="21" max="21" width="6.140625" style="132" hidden="1" customWidth="1"/>
    <col min="22" max="22" width="27.8515625" style="132" hidden="1" customWidth="1"/>
    <col min="23" max="23" width="20.00390625" style="132" hidden="1" customWidth="1"/>
    <col min="24" max="24" width="9.421875" style="132" hidden="1" customWidth="1"/>
    <col min="25" max="25" width="14.28125" style="132" hidden="1" customWidth="1"/>
    <col min="26" max="26" width="23.00390625" style="132" hidden="1" customWidth="1"/>
    <col min="27" max="29" width="6.28125" style="132" hidden="1" customWidth="1"/>
    <col min="30" max="30" width="14.00390625" style="132" hidden="1" customWidth="1"/>
    <col min="31" max="31" width="23.7109375" style="132" hidden="1" customWidth="1"/>
    <col min="32" max="32" width="20.7109375" style="132" hidden="1" customWidth="1"/>
    <col min="33" max="33" width="22.00390625" style="132" hidden="1" customWidth="1"/>
    <col min="34" max="34" width="18.140625" style="132" hidden="1" customWidth="1"/>
    <col min="35" max="35" width="19.00390625" style="132" hidden="1" customWidth="1"/>
    <col min="36" max="36" width="20.421875" style="132" hidden="1" customWidth="1"/>
    <col min="37" max="52" width="8.57421875" style="132" hidden="1" customWidth="1"/>
    <col min="53" max="53" width="8.7109375" style="132" hidden="1" customWidth="1"/>
    <col min="54" max="54" width="8.57421875" style="132" hidden="1" customWidth="1"/>
    <col min="55" max="55" width="3.7109375" style="132" hidden="1" customWidth="1"/>
    <col min="56" max="57" width="23.7109375" style="132" hidden="1" customWidth="1"/>
    <col min="58" max="58" width="22.00390625" style="132" hidden="1" customWidth="1"/>
    <col min="59" max="59" width="18.140625" style="132" hidden="1" customWidth="1"/>
    <col min="60" max="60" width="19.00390625" style="132" hidden="1" customWidth="1"/>
    <col min="61" max="61" width="8.7109375" style="132" hidden="1" customWidth="1"/>
    <col min="62" max="62" width="2.00390625" style="132" hidden="1" customWidth="1"/>
    <col min="63" max="63" width="19.140625" style="132" hidden="1" customWidth="1"/>
    <col min="64" max="82" width="3.7109375" style="132" hidden="1" customWidth="1"/>
    <col min="83" max="133" width="3.7109375" style="92" hidden="1" customWidth="1"/>
    <col min="134" max="16384" width="9.140625" style="92" hidden="1" customWidth="1"/>
  </cols>
  <sheetData>
    <row r="1" spans="1:18" ht="43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58" ht="49.5" customHeight="1">
      <c r="A2" s="3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33">
        <f>LOOKUP(AC16,AC95:AD104)</f>
        <v>40908</v>
      </c>
      <c r="AF2" s="35">
        <v>1</v>
      </c>
      <c r="AG2" s="35" t="s">
        <v>741</v>
      </c>
      <c r="BE2" s="132">
        <v>1</v>
      </c>
      <c r="BF2" s="132" t="s">
        <v>268</v>
      </c>
    </row>
    <row r="3" spans="1:33" ht="49.5" customHeight="1" hidden="1">
      <c r="A3" s="34"/>
      <c r="B3" s="8"/>
      <c r="C3" s="8"/>
      <c r="D3" s="8"/>
      <c r="E3" s="8"/>
      <c r="F3" s="134" t="s">
        <v>752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33"/>
      <c r="AF3" s="35"/>
      <c r="AG3" s="35"/>
    </row>
    <row r="4" spans="1:33" ht="49.5" customHeight="1" hidden="1">
      <c r="A4" s="34"/>
      <c r="B4" s="8"/>
      <c r="C4" s="8"/>
      <c r="D4" s="8"/>
      <c r="E4" s="8"/>
      <c r="F4" s="134" t="s">
        <v>753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33"/>
      <c r="AF4" s="35"/>
      <c r="AG4" s="35"/>
    </row>
    <row r="5" spans="1:33" ht="49.5" customHeight="1" hidden="1">
      <c r="A5" s="34"/>
      <c r="B5" s="8"/>
      <c r="C5" s="8"/>
      <c r="D5" s="8"/>
      <c r="E5" s="8"/>
      <c r="F5" s="134" t="s">
        <v>754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33"/>
      <c r="AF5" s="35"/>
      <c r="AG5" s="35"/>
    </row>
    <row r="6" spans="1:33" ht="49.5" customHeight="1" hidden="1">
      <c r="A6" s="34"/>
      <c r="B6" s="8"/>
      <c r="C6" s="8"/>
      <c r="D6" s="8"/>
      <c r="E6" s="8"/>
      <c r="F6" s="134" t="s">
        <v>755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33"/>
      <c r="AF6" s="35"/>
      <c r="AG6" s="35"/>
    </row>
    <row r="7" spans="1:33" ht="49.5" customHeight="1" hidden="1">
      <c r="A7" s="34"/>
      <c r="B7" s="8"/>
      <c r="C7" s="8"/>
      <c r="D7" s="8"/>
      <c r="E7" s="8"/>
      <c r="F7" s="134" t="s">
        <v>753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33"/>
      <c r="AF7" s="35"/>
      <c r="AG7" s="35"/>
    </row>
    <row r="8" spans="1:33" ht="49.5" customHeight="1" hidden="1">
      <c r="A8" s="34"/>
      <c r="B8" s="8"/>
      <c r="C8" s="8"/>
      <c r="D8" s="8"/>
      <c r="E8" s="8"/>
      <c r="F8" s="134" t="s">
        <v>756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33"/>
      <c r="AF8" s="35"/>
      <c r="AG8" s="35"/>
    </row>
    <row r="9" spans="1:33" ht="49.5" customHeight="1" hidden="1">
      <c r="A9" s="34"/>
      <c r="B9" s="8"/>
      <c r="C9" s="8"/>
      <c r="D9" s="8"/>
      <c r="E9" s="8"/>
      <c r="F9" s="134" t="s">
        <v>757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33"/>
      <c r="AF9" s="35"/>
      <c r="AG9" s="35"/>
    </row>
    <row r="10" spans="1:33" ht="49.5" customHeight="1" hidden="1">
      <c r="A10" s="34"/>
      <c r="B10" s="8"/>
      <c r="C10" s="8"/>
      <c r="D10" s="8"/>
      <c r="E10" s="8"/>
      <c r="F10" s="134" t="s">
        <v>758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33"/>
      <c r="AF10" s="35"/>
      <c r="AG10" s="35"/>
    </row>
    <row r="11" spans="1:33" ht="49.5" customHeight="1" hidden="1">
      <c r="A11" s="34"/>
      <c r="B11" s="8"/>
      <c r="C11" s="8"/>
      <c r="D11" s="8"/>
      <c r="E11" s="8"/>
      <c r="F11" s="134" t="s">
        <v>759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33"/>
      <c r="AF11" s="35"/>
      <c r="AG11" s="35"/>
    </row>
    <row r="12" spans="1:58" ht="21" customHeight="1">
      <c r="A12" s="34"/>
      <c r="B12" s="9"/>
      <c r="C12" s="105"/>
      <c r="D12" s="19"/>
      <c r="F12" s="16" t="s">
        <v>240</v>
      </c>
      <c r="G12" s="274" t="s">
        <v>736</v>
      </c>
      <c r="H12" s="274"/>
      <c r="I12" s="274"/>
      <c r="J12" s="274"/>
      <c r="K12" s="274"/>
      <c r="L12" s="274"/>
      <c r="M12" s="274"/>
      <c r="N12" s="274"/>
      <c r="O12" s="274"/>
      <c r="P12" s="274"/>
      <c r="Q12" s="135"/>
      <c r="R12" s="8"/>
      <c r="AF12" s="38">
        <v>2</v>
      </c>
      <c r="AG12" s="35" t="s">
        <v>743</v>
      </c>
      <c r="BE12" s="132">
        <v>2</v>
      </c>
      <c r="BF12" s="132" t="s">
        <v>19</v>
      </c>
    </row>
    <row r="13" spans="1:58" ht="21" customHeight="1">
      <c r="A13" s="34"/>
      <c r="B13" s="9"/>
      <c r="C13" s="105"/>
      <c r="D13" s="19"/>
      <c r="F13" s="16" t="s">
        <v>240</v>
      </c>
      <c r="G13" s="274">
        <f>IF(F95="SELECT YOUR REGION","",UPPER(F95)&amp;" REGION")</f>
      </c>
      <c r="H13" s="274"/>
      <c r="I13" s="274"/>
      <c r="J13" s="274"/>
      <c r="K13" s="274"/>
      <c r="L13" s="274"/>
      <c r="M13" s="274"/>
      <c r="N13" s="274"/>
      <c r="O13" s="274"/>
      <c r="P13" s="274"/>
      <c r="Q13" s="135"/>
      <c r="R13" s="8"/>
      <c r="AF13" s="35">
        <v>3</v>
      </c>
      <c r="AG13" s="112" t="s">
        <v>747</v>
      </c>
      <c r="BE13" s="132">
        <v>3</v>
      </c>
      <c r="BF13" s="132" t="s">
        <v>20</v>
      </c>
    </row>
    <row r="14" spans="1:33" ht="21" customHeight="1">
      <c r="A14" s="34"/>
      <c r="B14" s="9"/>
      <c r="C14" s="105"/>
      <c r="D14" s="19"/>
      <c r="F14" s="16" t="s">
        <v>240</v>
      </c>
      <c r="G14" s="274">
        <f>IF(N97="Select the Gender","",UPPER(N97)&amp;" "&amp;IF(F99="Select Your Age Group","",UPPER(F99)&amp;IF(OR(F97="Swimming - 4 x 50m Relay",F97="Athletics - 4 x 100m Relay")," RELAY"," MEDLEY RELAY")))</f>
      </c>
      <c r="H14" s="274"/>
      <c r="I14" s="274"/>
      <c r="J14" s="274"/>
      <c r="K14" s="274"/>
      <c r="L14" s="274"/>
      <c r="M14" s="274"/>
      <c r="N14" s="274"/>
      <c r="O14" s="274"/>
      <c r="P14" s="274"/>
      <c r="Q14" s="135"/>
      <c r="R14" s="118"/>
      <c r="AF14" s="35">
        <v>4</v>
      </c>
      <c r="AG14" s="206" t="s">
        <v>4973</v>
      </c>
    </row>
    <row r="15" spans="1:33" ht="21" customHeight="1">
      <c r="A15" s="34"/>
      <c r="B15" s="9"/>
      <c r="C15" s="105"/>
      <c r="D15" s="19"/>
      <c r="F15" s="16" t="s">
        <v>240</v>
      </c>
      <c r="G15" s="284">
        <f>UPPER(F101)</f>
      </c>
      <c r="H15" s="284"/>
      <c r="I15" s="284"/>
      <c r="J15" s="284"/>
      <c r="K15" s="284"/>
      <c r="L15" s="284"/>
      <c r="M15" s="284"/>
      <c r="N15" s="284"/>
      <c r="O15" s="284"/>
      <c r="P15" s="284"/>
      <c r="Q15" s="135"/>
      <c r="R15" s="118"/>
      <c r="AC15" s="132">
        <v>2</v>
      </c>
      <c r="AF15" s="35">
        <v>5</v>
      </c>
      <c r="AG15" s="35" t="s">
        <v>746</v>
      </c>
    </row>
    <row r="16" spans="1:33" ht="19.5" customHeight="1">
      <c r="A16" s="34"/>
      <c r="B16" s="9"/>
      <c r="C16" s="105"/>
      <c r="D16" s="19"/>
      <c r="E16" s="15"/>
      <c r="F16" s="16" t="s">
        <v>240</v>
      </c>
      <c r="G16" s="136"/>
      <c r="H16" s="16"/>
      <c r="I16" s="16"/>
      <c r="J16" s="16"/>
      <c r="K16" s="16"/>
      <c r="L16" s="16"/>
      <c r="M16" s="136"/>
      <c r="N16" s="136" t="s">
        <v>20</v>
      </c>
      <c r="O16" s="16"/>
      <c r="P16" s="16"/>
      <c r="Q16" s="16"/>
      <c r="R16" s="114"/>
      <c r="S16" s="132" t="s">
        <v>24</v>
      </c>
      <c r="T16" s="132">
        <v>1</v>
      </c>
      <c r="AC16" s="132">
        <v>4</v>
      </c>
      <c r="AD16" s="132">
        <v>2</v>
      </c>
      <c r="AF16" s="38">
        <v>6</v>
      </c>
      <c r="AG16" s="35" t="s">
        <v>748</v>
      </c>
    </row>
    <row r="17" spans="1:33" ht="18" customHeight="1" hidden="1">
      <c r="A17" s="34"/>
      <c r="B17" s="9"/>
      <c r="C17" s="105"/>
      <c r="D17" s="19"/>
      <c r="E17" s="15"/>
      <c r="F17" s="16"/>
      <c r="G17" s="4" t="s">
        <v>26</v>
      </c>
      <c r="H17" s="16"/>
      <c r="I17" s="16"/>
      <c r="J17" s="16"/>
      <c r="K17" s="16"/>
      <c r="L17" s="16"/>
      <c r="M17" s="136"/>
      <c r="N17" s="136"/>
      <c r="O17" s="16"/>
      <c r="P17" s="16"/>
      <c r="Q17" s="16"/>
      <c r="R17" s="114"/>
      <c r="AF17" s="38">
        <v>7</v>
      </c>
      <c r="AG17" s="35" t="s">
        <v>745</v>
      </c>
    </row>
    <row r="18" spans="1:33" ht="18" customHeight="1" hidden="1">
      <c r="A18" s="34"/>
      <c r="B18" s="9"/>
      <c r="C18" s="105"/>
      <c r="D18" s="19"/>
      <c r="E18" s="15"/>
      <c r="F18" s="16"/>
      <c r="G18" s="4" t="s">
        <v>29</v>
      </c>
      <c r="H18" s="16"/>
      <c r="I18" s="16"/>
      <c r="J18" s="16"/>
      <c r="K18" s="16"/>
      <c r="L18" s="16"/>
      <c r="M18" s="136"/>
      <c r="N18" s="136"/>
      <c r="O18" s="16"/>
      <c r="P18" s="16"/>
      <c r="Q18" s="16"/>
      <c r="R18" s="114"/>
      <c r="AF18" s="38">
        <v>8</v>
      </c>
      <c r="AG18" s="35" t="s">
        <v>742</v>
      </c>
    </row>
    <row r="19" spans="1:33" ht="18" customHeight="1" hidden="1">
      <c r="A19" s="34"/>
      <c r="B19" s="9"/>
      <c r="C19" s="105"/>
      <c r="D19" s="19"/>
      <c r="E19" s="15"/>
      <c r="F19" s="16"/>
      <c r="G19" s="4" t="s">
        <v>32</v>
      </c>
      <c r="H19" s="16"/>
      <c r="I19" s="16"/>
      <c r="J19" s="16"/>
      <c r="K19" s="16"/>
      <c r="L19" s="16"/>
      <c r="M19" s="136"/>
      <c r="N19" s="136"/>
      <c r="O19" s="16"/>
      <c r="P19" s="16"/>
      <c r="Q19" s="16"/>
      <c r="R19" s="114"/>
      <c r="AF19" s="38">
        <v>9</v>
      </c>
      <c r="AG19" s="35" t="s">
        <v>744</v>
      </c>
    </row>
    <row r="20" spans="1:33" ht="18" customHeight="1" hidden="1">
      <c r="A20" s="34"/>
      <c r="B20" s="9"/>
      <c r="C20" s="105"/>
      <c r="D20" s="19"/>
      <c r="E20" s="15"/>
      <c r="F20" s="16"/>
      <c r="G20" s="4" t="s">
        <v>35</v>
      </c>
      <c r="H20" s="16"/>
      <c r="I20" s="16"/>
      <c r="J20" s="16"/>
      <c r="K20" s="16"/>
      <c r="L20" s="16"/>
      <c r="M20" s="136"/>
      <c r="N20" s="136"/>
      <c r="O20" s="16"/>
      <c r="P20" s="16"/>
      <c r="Q20" s="16"/>
      <c r="R20" s="114"/>
      <c r="AF20" s="38">
        <v>10</v>
      </c>
      <c r="AG20" s="35" t="s">
        <v>744</v>
      </c>
    </row>
    <row r="21" spans="1:18" ht="18" customHeight="1" hidden="1">
      <c r="A21" s="34"/>
      <c r="B21" s="9"/>
      <c r="C21" s="105"/>
      <c r="D21" s="19"/>
      <c r="E21" s="15"/>
      <c r="F21" s="16"/>
      <c r="G21" s="4" t="s">
        <v>38</v>
      </c>
      <c r="H21" s="16"/>
      <c r="I21" s="16"/>
      <c r="J21" s="16"/>
      <c r="K21" s="16"/>
      <c r="L21" s="16"/>
      <c r="M21" s="136"/>
      <c r="N21" s="136"/>
      <c r="O21" s="16"/>
      <c r="P21" s="16"/>
      <c r="Q21" s="16"/>
      <c r="R21" s="114"/>
    </row>
    <row r="22" spans="1:18" ht="18" customHeight="1" hidden="1">
      <c r="A22" s="34"/>
      <c r="B22" s="9"/>
      <c r="C22" s="105"/>
      <c r="D22" s="19"/>
      <c r="E22" s="15"/>
      <c r="F22" s="16"/>
      <c r="G22" s="4" t="s">
        <v>41</v>
      </c>
      <c r="H22" s="16"/>
      <c r="I22" s="16"/>
      <c r="J22" s="16"/>
      <c r="K22" s="16"/>
      <c r="L22" s="16"/>
      <c r="M22" s="136"/>
      <c r="N22" s="136"/>
      <c r="O22" s="16"/>
      <c r="P22" s="16"/>
      <c r="Q22" s="16"/>
      <c r="R22" s="114"/>
    </row>
    <row r="23" spans="1:18" ht="18" customHeight="1" hidden="1">
      <c r="A23" s="34"/>
      <c r="B23" s="9"/>
      <c r="C23" s="105"/>
      <c r="D23" s="19"/>
      <c r="E23" s="15"/>
      <c r="F23" s="16"/>
      <c r="G23" s="4" t="s">
        <v>44</v>
      </c>
      <c r="H23" s="16"/>
      <c r="I23" s="16"/>
      <c r="J23" s="16"/>
      <c r="K23" s="16"/>
      <c r="L23" s="16"/>
      <c r="M23" s="136"/>
      <c r="N23" s="136"/>
      <c r="O23" s="16"/>
      <c r="P23" s="16"/>
      <c r="Q23" s="16"/>
      <c r="R23" s="114"/>
    </row>
    <row r="24" spans="1:18" ht="18" customHeight="1" hidden="1">
      <c r="A24" s="34"/>
      <c r="B24" s="9"/>
      <c r="C24" s="105"/>
      <c r="D24" s="19"/>
      <c r="E24" s="15"/>
      <c r="F24" s="16"/>
      <c r="G24" s="4" t="s">
        <v>47</v>
      </c>
      <c r="H24" s="16"/>
      <c r="I24" s="16"/>
      <c r="J24" s="16"/>
      <c r="K24" s="16"/>
      <c r="L24" s="16"/>
      <c r="M24" s="136"/>
      <c r="N24" s="136"/>
      <c r="O24" s="16"/>
      <c r="P24" s="16"/>
      <c r="Q24" s="16"/>
      <c r="R24" s="114"/>
    </row>
    <row r="25" spans="1:18" ht="18" customHeight="1" hidden="1">
      <c r="A25" s="34"/>
      <c r="B25" s="9"/>
      <c r="C25" s="105"/>
      <c r="D25" s="19"/>
      <c r="E25" s="15"/>
      <c r="F25" s="16"/>
      <c r="G25" s="4" t="s">
        <v>50</v>
      </c>
      <c r="H25" s="16"/>
      <c r="I25" s="16"/>
      <c r="J25" s="16"/>
      <c r="K25" s="16"/>
      <c r="L25" s="16"/>
      <c r="M25" s="136"/>
      <c r="N25" s="136"/>
      <c r="O25" s="16"/>
      <c r="P25" s="16"/>
      <c r="Q25" s="16"/>
      <c r="R25" s="114"/>
    </row>
    <row r="26" spans="1:18" ht="18" customHeight="1" hidden="1">
      <c r="A26" s="34"/>
      <c r="B26" s="9"/>
      <c r="C26" s="105"/>
      <c r="D26" s="19"/>
      <c r="E26" s="15"/>
      <c r="F26" s="16"/>
      <c r="G26" s="4" t="s">
        <v>53</v>
      </c>
      <c r="H26" s="16"/>
      <c r="I26" s="16"/>
      <c r="J26" s="16"/>
      <c r="K26" s="16"/>
      <c r="L26" s="16"/>
      <c r="M26" s="136"/>
      <c r="N26" s="136"/>
      <c r="O26" s="16"/>
      <c r="P26" s="16"/>
      <c r="Q26" s="16"/>
      <c r="R26" s="114"/>
    </row>
    <row r="27" spans="1:18" ht="18" customHeight="1" hidden="1">
      <c r="A27" s="34"/>
      <c r="B27" s="9"/>
      <c r="C27" s="105"/>
      <c r="D27" s="19"/>
      <c r="E27" s="15"/>
      <c r="F27" s="16"/>
      <c r="G27" s="4" t="s">
        <v>56</v>
      </c>
      <c r="H27" s="16"/>
      <c r="I27" s="16"/>
      <c r="J27" s="16"/>
      <c r="K27" s="16"/>
      <c r="L27" s="16"/>
      <c r="M27" s="136"/>
      <c r="N27" s="136"/>
      <c r="O27" s="16"/>
      <c r="P27" s="16"/>
      <c r="Q27" s="16"/>
      <c r="R27" s="114"/>
    </row>
    <row r="28" spans="1:18" ht="18" customHeight="1" hidden="1">
      <c r="A28" s="34"/>
      <c r="B28" s="9"/>
      <c r="C28" s="105"/>
      <c r="D28" s="19"/>
      <c r="E28" s="15"/>
      <c r="F28" s="16"/>
      <c r="G28" s="4" t="s">
        <v>59</v>
      </c>
      <c r="H28" s="16"/>
      <c r="I28" s="16"/>
      <c r="J28" s="16"/>
      <c r="K28" s="16"/>
      <c r="L28" s="16"/>
      <c r="M28" s="136"/>
      <c r="N28" s="136"/>
      <c r="O28" s="16"/>
      <c r="P28" s="16"/>
      <c r="Q28" s="16"/>
      <c r="R28" s="114"/>
    </row>
    <row r="29" spans="1:18" ht="18" customHeight="1" hidden="1">
      <c r="A29" s="34"/>
      <c r="B29" s="9"/>
      <c r="C29" s="105"/>
      <c r="D29" s="19"/>
      <c r="E29" s="15"/>
      <c r="F29" s="16"/>
      <c r="G29" s="4" t="s">
        <v>62</v>
      </c>
      <c r="H29" s="16"/>
      <c r="I29" s="16"/>
      <c r="J29" s="16"/>
      <c r="K29" s="16"/>
      <c r="L29" s="16"/>
      <c r="M29" s="136"/>
      <c r="N29" s="136"/>
      <c r="O29" s="16"/>
      <c r="P29" s="16"/>
      <c r="Q29" s="16"/>
      <c r="R29" s="114"/>
    </row>
    <row r="30" spans="1:18" ht="18" customHeight="1" hidden="1">
      <c r="A30" s="34"/>
      <c r="B30" s="9"/>
      <c r="C30" s="105"/>
      <c r="D30" s="19"/>
      <c r="E30" s="15"/>
      <c r="F30" s="16"/>
      <c r="G30" s="4" t="s">
        <v>65</v>
      </c>
      <c r="H30" s="16"/>
      <c r="I30" s="16"/>
      <c r="J30" s="16"/>
      <c r="K30" s="16"/>
      <c r="L30" s="16"/>
      <c r="M30" s="136"/>
      <c r="N30" s="136"/>
      <c r="O30" s="16"/>
      <c r="P30" s="16"/>
      <c r="Q30" s="16"/>
      <c r="R30" s="114"/>
    </row>
    <row r="31" spans="1:18" ht="18" customHeight="1" hidden="1">
      <c r="A31" s="34"/>
      <c r="B31" s="9"/>
      <c r="C31" s="105"/>
      <c r="D31" s="19"/>
      <c r="E31" s="15"/>
      <c r="F31" s="16"/>
      <c r="G31" s="4" t="s">
        <v>68</v>
      </c>
      <c r="H31" s="16"/>
      <c r="I31" s="16"/>
      <c r="J31" s="16"/>
      <c r="K31" s="16"/>
      <c r="L31" s="16"/>
      <c r="M31" s="136"/>
      <c r="N31" s="136"/>
      <c r="O31" s="16"/>
      <c r="P31" s="16"/>
      <c r="Q31" s="16"/>
      <c r="R31" s="114"/>
    </row>
    <row r="32" spans="1:18" ht="18" customHeight="1" hidden="1">
      <c r="A32" s="34"/>
      <c r="B32" s="9"/>
      <c r="C32" s="105"/>
      <c r="D32" s="19"/>
      <c r="E32" s="15"/>
      <c r="F32" s="16"/>
      <c r="G32" s="4" t="s">
        <v>71</v>
      </c>
      <c r="H32" s="16"/>
      <c r="I32" s="16"/>
      <c r="J32" s="16"/>
      <c r="K32" s="16"/>
      <c r="L32" s="16"/>
      <c r="M32" s="136"/>
      <c r="N32" s="136"/>
      <c r="O32" s="16"/>
      <c r="P32" s="16"/>
      <c r="Q32" s="16"/>
      <c r="R32" s="114"/>
    </row>
    <row r="33" spans="1:18" ht="18" customHeight="1" hidden="1">
      <c r="A33" s="34"/>
      <c r="B33" s="9"/>
      <c r="C33" s="105"/>
      <c r="D33" s="19"/>
      <c r="E33" s="15"/>
      <c r="F33" s="16"/>
      <c r="G33" s="4" t="s">
        <v>74</v>
      </c>
      <c r="H33" s="16"/>
      <c r="I33" s="16"/>
      <c r="J33" s="16"/>
      <c r="K33" s="16"/>
      <c r="L33" s="16"/>
      <c r="M33" s="136"/>
      <c r="N33" s="136"/>
      <c r="O33" s="16"/>
      <c r="P33" s="16"/>
      <c r="Q33" s="16"/>
      <c r="R33" s="114"/>
    </row>
    <row r="34" spans="1:18" ht="18" customHeight="1" hidden="1">
      <c r="A34" s="34"/>
      <c r="B34" s="9"/>
      <c r="C34" s="105"/>
      <c r="D34" s="19"/>
      <c r="E34" s="15"/>
      <c r="F34" s="16"/>
      <c r="G34" s="4" t="s">
        <v>77</v>
      </c>
      <c r="H34" s="16"/>
      <c r="I34" s="16"/>
      <c r="J34" s="16"/>
      <c r="K34" s="16"/>
      <c r="L34" s="16"/>
      <c r="M34" s="136"/>
      <c r="N34" s="136"/>
      <c r="O34" s="16"/>
      <c r="P34" s="16"/>
      <c r="Q34" s="16"/>
      <c r="R34" s="114"/>
    </row>
    <row r="35" spans="1:18" ht="18" customHeight="1" hidden="1">
      <c r="A35" s="34"/>
      <c r="B35" s="9"/>
      <c r="C35" s="105"/>
      <c r="D35" s="19"/>
      <c r="E35" s="15"/>
      <c r="F35" s="16"/>
      <c r="G35" s="4" t="s">
        <v>80</v>
      </c>
      <c r="H35" s="16"/>
      <c r="I35" s="16"/>
      <c r="J35" s="16"/>
      <c r="K35" s="16"/>
      <c r="L35" s="16"/>
      <c r="M35" s="136"/>
      <c r="N35" s="136"/>
      <c r="O35" s="16"/>
      <c r="P35" s="16"/>
      <c r="Q35" s="16"/>
      <c r="R35" s="114"/>
    </row>
    <row r="36" spans="1:18" ht="18" customHeight="1" hidden="1">
      <c r="A36" s="34"/>
      <c r="B36" s="9"/>
      <c r="C36" s="105"/>
      <c r="D36" s="19"/>
      <c r="E36" s="15"/>
      <c r="F36" s="16"/>
      <c r="G36" s="4" t="s">
        <v>83</v>
      </c>
      <c r="H36" s="16"/>
      <c r="I36" s="16"/>
      <c r="J36" s="16"/>
      <c r="K36" s="16"/>
      <c r="L36" s="16"/>
      <c r="M36" s="136"/>
      <c r="N36" s="136"/>
      <c r="O36" s="16"/>
      <c r="P36" s="16"/>
      <c r="Q36" s="16"/>
      <c r="R36" s="114"/>
    </row>
    <row r="37" spans="1:18" ht="18" customHeight="1" hidden="1">
      <c r="A37" s="34"/>
      <c r="B37" s="9"/>
      <c r="C37" s="105"/>
      <c r="D37" s="19"/>
      <c r="E37" s="15"/>
      <c r="F37" s="16"/>
      <c r="G37" s="4" t="s">
        <v>86</v>
      </c>
      <c r="H37" s="16"/>
      <c r="I37" s="16"/>
      <c r="J37" s="16"/>
      <c r="K37" s="16"/>
      <c r="L37" s="16"/>
      <c r="M37" s="136"/>
      <c r="N37" s="136"/>
      <c r="O37" s="16"/>
      <c r="P37" s="16"/>
      <c r="Q37" s="16"/>
      <c r="R37" s="114"/>
    </row>
    <row r="38" spans="1:18" ht="18" customHeight="1" hidden="1">
      <c r="A38" s="34"/>
      <c r="B38" s="9"/>
      <c r="C38" s="105"/>
      <c r="D38" s="19"/>
      <c r="E38" s="15"/>
      <c r="F38" s="16"/>
      <c r="G38" s="4" t="s">
        <v>89</v>
      </c>
      <c r="H38" s="16"/>
      <c r="I38" s="16"/>
      <c r="J38" s="16"/>
      <c r="K38" s="16"/>
      <c r="L38" s="16"/>
      <c r="M38" s="136"/>
      <c r="N38" s="136"/>
      <c r="O38" s="16"/>
      <c r="P38" s="16"/>
      <c r="Q38" s="16"/>
      <c r="R38" s="114"/>
    </row>
    <row r="39" spans="1:18" ht="18" customHeight="1" hidden="1">
      <c r="A39" s="34"/>
      <c r="B39" s="9"/>
      <c r="C39" s="105"/>
      <c r="D39" s="19"/>
      <c r="E39" s="15"/>
      <c r="F39" s="16"/>
      <c r="G39" s="4" t="s">
        <v>92</v>
      </c>
      <c r="H39" s="16"/>
      <c r="I39" s="16"/>
      <c r="J39" s="16"/>
      <c r="K39" s="16"/>
      <c r="L39" s="16"/>
      <c r="M39" s="136"/>
      <c r="N39" s="136"/>
      <c r="O39" s="16"/>
      <c r="P39" s="16"/>
      <c r="Q39" s="16"/>
      <c r="R39" s="114"/>
    </row>
    <row r="40" spans="1:18" ht="18" customHeight="1" hidden="1">
      <c r="A40" s="34"/>
      <c r="B40" s="9"/>
      <c r="C40" s="105"/>
      <c r="D40" s="19"/>
      <c r="E40" s="15"/>
      <c r="F40" s="16"/>
      <c r="G40" s="4" t="s">
        <v>95</v>
      </c>
      <c r="H40" s="16"/>
      <c r="I40" s="16"/>
      <c r="J40" s="16"/>
      <c r="K40" s="16"/>
      <c r="L40" s="16"/>
      <c r="M40" s="136"/>
      <c r="N40" s="136"/>
      <c r="O40" s="16"/>
      <c r="P40" s="16"/>
      <c r="Q40" s="16"/>
      <c r="R40" s="114"/>
    </row>
    <row r="41" spans="1:18" ht="18" customHeight="1" hidden="1">
      <c r="A41" s="34"/>
      <c r="B41" s="9"/>
      <c r="C41" s="105"/>
      <c r="D41" s="19"/>
      <c r="E41" s="15"/>
      <c r="F41" s="16"/>
      <c r="G41" s="4" t="s">
        <v>98</v>
      </c>
      <c r="H41" s="16"/>
      <c r="I41" s="16"/>
      <c r="J41" s="16"/>
      <c r="K41" s="16"/>
      <c r="L41" s="16"/>
      <c r="M41" s="136"/>
      <c r="N41" s="136"/>
      <c r="O41" s="16"/>
      <c r="P41" s="16"/>
      <c r="Q41" s="16"/>
      <c r="R41" s="114"/>
    </row>
    <row r="42" spans="1:18" ht="18" customHeight="1" hidden="1">
      <c r="A42" s="34"/>
      <c r="B42" s="9"/>
      <c r="C42" s="105"/>
      <c r="D42" s="19"/>
      <c r="E42" s="15"/>
      <c r="F42" s="16"/>
      <c r="G42" s="4" t="s">
        <v>101</v>
      </c>
      <c r="H42" s="16"/>
      <c r="I42" s="16"/>
      <c r="J42" s="16"/>
      <c r="K42" s="16"/>
      <c r="L42" s="16"/>
      <c r="M42" s="136"/>
      <c r="N42" s="136"/>
      <c r="O42" s="16"/>
      <c r="P42" s="16"/>
      <c r="Q42" s="16"/>
      <c r="R42" s="114"/>
    </row>
    <row r="43" spans="1:18" ht="18" customHeight="1" hidden="1">
      <c r="A43" s="34"/>
      <c r="B43" s="9"/>
      <c r="C43" s="105"/>
      <c r="D43" s="19"/>
      <c r="E43" s="15"/>
      <c r="F43" s="16"/>
      <c r="G43" s="4" t="s">
        <v>104</v>
      </c>
      <c r="H43" s="16"/>
      <c r="I43" s="16"/>
      <c r="J43" s="16"/>
      <c r="K43" s="16"/>
      <c r="L43" s="16"/>
      <c r="M43" s="136"/>
      <c r="N43" s="136"/>
      <c r="O43" s="16"/>
      <c r="P43" s="16"/>
      <c r="Q43" s="16"/>
      <c r="R43" s="114"/>
    </row>
    <row r="44" spans="1:18" ht="18" customHeight="1" hidden="1">
      <c r="A44" s="34"/>
      <c r="B44" s="9"/>
      <c r="C44" s="105"/>
      <c r="D44" s="19"/>
      <c r="E44" s="15"/>
      <c r="F44" s="16"/>
      <c r="G44" s="4" t="s">
        <v>107</v>
      </c>
      <c r="H44" s="16"/>
      <c r="I44" s="16"/>
      <c r="J44" s="16"/>
      <c r="K44" s="16"/>
      <c r="L44" s="16"/>
      <c r="M44" s="136"/>
      <c r="N44" s="136"/>
      <c r="O44" s="16"/>
      <c r="P44" s="16"/>
      <c r="Q44" s="16"/>
      <c r="R44" s="114"/>
    </row>
    <row r="45" spans="1:18" ht="18" customHeight="1" hidden="1">
      <c r="A45" s="34"/>
      <c r="B45" s="9"/>
      <c r="C45" s="105"/>
      <c r="D45" s="19"/>
      <c r="E45" s="15"/>
      <c r="F45" s="16"/>
      <c r="G45" s="4" t="s">
        <v>110</v>
      </c>
      <c r="H45" s="16"/>
      <c r="I45" s="16"/>
      <c r="J45" s="16"/>
      <c r="K45" s="16"/>
      <c r="L45" s="16"/>
      <c r="M45" s="136"/>
      <c r="N45" s="136"/>
      <c r="O45" s="16"/>
      <c r="P45" s="16"/>
      <c r="Q45" s="16"/>
      <c r="R45" s="114"/>
    </row>
    <row r="46" spans="1:18" ht="18" customHeight="1" hidden="1">
      <c r="A46" s="34"/>
      <c r="B46" s="9"/>
      <c r="C46" s="105"/>
      <c r="D46" s="19"/>
      <c r="E46" s="15"/>
      <c r="F46" s="16"/>
      <c r="G46" s="4" t="s">
        <v>113</v>
      </c>
      <c r="H46" s="16"/>
      <c r="I46" s="16"/>
      <c r="J46" s="16"/>
      <c r="K46" s="16"/>
      <c r="L46" s="16"/>
      <c r="M46" s="136"/>
      <c r="N46" s="136"/>
      <c r="O46" s="16"/>
      <c r="P46" s="16"/>
      <c r="Q46" s="16"/>
      <c r="R46" s="114"/>
    </row>
    <row r="47" spans="1:18" ht="18" customHeight="1" hidden="1">
      <c r="A47" s="34"/>
      <c r="B47" s="9"/>
      <c r="C47" s="105"/>
      <c r="D47" s="19"/>
      <c r="E47" s="15"/>
      <c r="F47" s="16"/>
      <c r="G47" s="4" t="s">
        <v>116</v>
      </c>
      <c r="H47" s="16"/>
      <c r="I47" s="16"/>
      <c r="J47" s="16"/>
      <c r="K47" s="16"/>
      <c r="L47" s="16"/>
      <c r="M47" s="136"/>
      <c r="N47" s="136"/>
      <c r="O47" s="16"/>
      <c r="P47" s="16"/>
      <c r="Q47" s="16"/>
      <c r="R47" s="114"/>
    </row>
    <row r="48" spans="1:18" ht="18" customHeight="1" hidden="1">
      <c r="A48" s="34"/>
      <c r="B48" s="9"/>
      <c r="C48" s="105"/>
      <c r="D48" s="19"/>
      <c r="E48" s="15"/>
      <c r="F48" s="16"/>
      <c r="G48" s="4" t="s">
        <v>119</v>
      </c>
      <c r="H48" s="16"/>
      <c r="I48" s="16"/>
      <c r="J48" s="16"/>
      <c r="K48" s="16"/>
      <c r="L48" s="16"/>
      <c r="M48" s="136"/>
      <c r="N48" s="136"/>
      <c r="O48" s="16"/>
      <c r="P48" s="16"/>
      <c r="Q48" s="16"/>
      <c r="R48" s="114"/>
    </row>
    <row r="49" spans="1:18" ht="18" customHeight="1" hidden="1">
      <c r="A49" s="34"/>
      <c r="B49" s="9"/>
      <c r="C49" s="105"/>
      <c r="D49" s="19"/>
      <c r="E49" s="15"/>
      <c r="F49" s="16"/>
      <c r="G49" s="4" t="s">
        <v>120</v>
      </c>
      <c r="H49" s="16"/>
      <c r="I49" s="16"/>
      <c r="J49" s="16"/>
      <c r="K49" s="16"/>
      <c r="L49" s="16"/>
      <c r="M49" s="136"/>
      <c r="N49" s="136"/>
      <c r="O49" s="16"/>
      <c r="P49" s="16"/>
      <c r="Q49" s="16"/>
      <c r="R49" s="114"/>
    </row>
    <row r="50" spans="1:18" ht="18" customHeight="1" hidden="1">
      <c r="A50" s="34"/>
      <c r="B50" s="9"/>
      <c r="C50" s="105"/>
      <c r="D50" s="19"/>
      <c r="E50" s="15"/>
      <c r="F50" s="16"/>
      <c r="G50" s="4" t="s">
        <v>123</v>
      </c>
      <c r="H50" s="16"/>
      <c r="I50" s="16"/>
      <c r="J50" s="16"/>
      <c r="K50" s="16"/>
      <c r="L50" s="16"/>
      <c r="M50" s="136"/>
      <c r="N50" s="136"/>
      <c r="O50" s="16"/>
      <c r="P50" s="16"/>
      <c r="Q50" s="16"/>
      <c r="R50" s="114"/>
    </row>
    <row r="51" spans="1:18" ht="18" customHeight="1" hidden="1">
      <c r="A51" s="34"/>
      <c r="B51" s="9"/>
      <c r="C51" s="105"/>
      <c r="D51" s="19"/>
      <c r="E51" s="15"/>
      <c r="F51" s="16"/>
      <c r="G51" s="4" t="s">
        <v>126</v>
      </c>
      <c r="H51" s="16"/>
      <c r="I51" s="16"/>
      <c r="J51" s="16"/>
      <c r="K51" s="16"/>
      <c r="L51" s="16"/>
      <c r="M51" s="136"/>
      <c r="N51" s="136"/>
      <c r="O51" s="16"/>
      <c r="P51" s="16"/>
      <c r="Q51" s="16"/>
      <c r="R51" s="114"/>
    </row>
    <row r="52" spans="1:18" ht="18" customHeight="1" hidden="1">
      <c r="A52" s="34"/>
      <c r="B52" s="9"/>
      <c r="C52" s="105"/>
      <c r="D52" s="19"/>
      <c r="E52" s="15"/>
      <c r="F52" s="16"/>
      <c r="G52" s="4" t="s">
        <v>126</v>
      </c>
      <c r="H52" s="16"/>
      <c r="I52" s="16"/>
      <c r="J52" s="16"/>
      <c r="K52" s="16"/>
      <c r="L52" s="16"/>
      <c r="M52" s="136"/>
      <c r="N52" s="136"/>
      <c r="O52" s="16"/>
      <c r="P52" s="16"/>
      <c r="Q52" s="16"/>
      <c r="R52" s="114"/>
    </row>
    <row r="53" spans="1:18" ht="18" customHeight="1" hidden="1">
      <c r="A53" s="34"/>
      <c r="B53" s="9"/>
      <c r="C53" s="105"/>
      <c r="D53" s="19"/>
      <c r="E53" s="15"/>
      <c r="F53" s="16"/>
      <c r="G53" s="4" t="s">
        <v>129</v>
      </c>
      <c r="H53" s="16"/>
      <c r="I53" s="16"/>
      <c r="J53" s="16"/>
      <c r="K53" s="16"/>
      <c r="L53" s="16"/>
      <c r="M53" s="136"/>
      <c r="N53" s="136"/>
      <c r="O53" s="16"/>
      <c r="P53" s="16"/>
      <c r="Q53" s="16"/>
      <c r="R53" s="114"/>
    </row>
    <row r="54" spans="1:18" ht="18" customHeight="1" hidden="1">
      <c r="A54" s="34"/>
      <c r="B54" s="9"/>
      <c r="C54" s="105"/>
      <c r="D54" s="19"/>
      <c r="E54" s="15"/>
      <c r="F54" s="16"/>
      <c r="G54" s="4" t="s">
        <v>131</v>
      </c>
      <c r="H54" s="16"/>
      <c r="I54" s="16"/>
      <c r="J54" s="16"/>
      <c r="K54" s="16"/>
      <c r="L54" s="16"/>
      <c r="M54" s="136"/>
      <c r="N54" s="136"/>
      <c r="O54" s="16"/>
      <c r="P54" s="16"/>
      <c r="Q54" s="16"/>
      <c r="R54" s="114"/>
    </row>
    <row r="55" spans="1:18" ht="18" customHeight="1" hidden="1">
      <c r="A55" s="34"/>
      <c r="B55" s="9"/>
      <c r="C55" s="105"/>
      <c r="D55" s="19"/>
      <c r="E55" s="15"/>
      <c r="F55" s="16"/>
      <c r="G55" s="4" t="s">
        <v>134</v>
      </c>
      <c r="H55" s="16"/>
      <c r="I55" s="16"/>
      <c r="J55" s="16"/>
      <c r="K55" s="16"/>
      <c r="L55" s="16"/>
      <c r="M55" s="136"/>
      <c r="N55" s="136"/>
      <c r="O55" s="16"/>
      <c r="P55" s="16"/>
      <c r="Q55" s="16"/>
      <c r="R55" s="114"/>
    </row>
    <row r="56" spans="1:18" ht="18" customHeight="1" hidden="1">
      <c r="A56" s="34"/>
      <c r="B56" s="9"/>
      <c r="C56" s="105"/>
      <c r="D56" s="19"/>
      <c r="E56" s="15"/>
      <c r="F56" s="16"/>
      <c r="G56" s="4" t="s">
        <v>137</v>
      </c>
      <c r="H56" s="16"/>
      <c r="I56" s="16"/>
      <c r="J56" s="16"/>
      <c r="K56" s="16"/>
      <c r="L56" s="16"/>
      <c r="M56" s="136"/>
      <c r="N56" s="136"/>
      <c r="O56" s="16"/>
      <c r="P56" s="16"/>
      <c r="Q56" s="16"/>
      <c r="R56" s="114"/>
    </row>
    <row r="57" spans="1:18" ht="18" customHeight="1" hidden="1">
      <c r="A57" s="34"/>
      <c r="B57" s="9"/>
      <c r="C57" s="105"/>
      <c r="D57" s="19"/>
      <c r="E57" s="15"/>
      <c r="F57" s="16"/>
      <c r="G57" s="4" t="s">
        <v>140</v>
      </c>
      <c r="H57" s="16"/>
      <c r="I57" s="16"/>
      <c r="J57" s="16"/>
      <c r="K57" s="16"/>
      <c r="L57" s="16"/>
      <c r="M57" s="136"/>
      <c r="N57" s="136"/>
      <c r="O57" s="16"/>
      <c r="P57" s="16"/>
      <c r="Q57" s="16"/>
      <c r="R57" s="114"/>
    </row>
    <row r="58" spans="1:18" ht="18" customHeight="1" hidden="1">
      <c r="A58" s="34"/>
      <c r="B58" s="9"/>
      <c r="C58" s="105"/>
      <c r="D58" s="19"/>
      <c r="E58" s="15"/>
      <c r="F58" s="16"/>
      <c r="G58" s="4" t="s">
        <v>143</v>
      </c>
      <c r="H58" s="16"/>
      <c r="I58" s="16"/>
      <c r="J58" s="16"/>
      <c r="K58" s="16"/>
      <c r="L58" s="16"/>
      <c r="M58" s="136"/>
      <c r="N58" s="136"/>
      <c r="O58" s="16"/>
      <c r="P58" s="16"/>
      <c r="Q58" s="16"/>
      <c r="R58" s="114"/>
    </row>
    <row r="59" spans="1:18" ht="18" customHeight="1" hidden="1">
      <c r="A59" s="34"/>
      <c r="B59" s="9"/>
      <c r="C59" s="105"/>
      <c r="D59" s="19"/>
      <c r="E59" s="15"/>
      <c r="F59" s="16"/>
      <c r="G59" s="4" t="s">
        <v>146</v>
      </c>
      <c r="H59" s="16"/>
      <c r="I59" s="16"/>
      <c r="J59" s="16"/>
      <c r="K59" s="16"/>
      <c r="L59" s="16"/>
      <c r="M59" s="136"/>
      <c r="N59" s="136"/>
      <c r="O59" s="16"/>
      <c r="P59" s="16"/>
      <c r="Q59" s="16"/>
      <c r="R59" s="114"/>
    </row>
    <row r="60" spans="1:18" ht="18" customHeight="1" hidden="1">
      <c r="A60" s="34"/>
      <c r="B60" s="9"/>
      <c r="C60" s="105"/>
      <c r="D60" s="19"/>
      <c r="E60" s="15"/>
      <c r="F60" s="16"/>
      <c r="G60" s="4" t="s">
        <v>149</v>
      </c>
      <c r="H60" s="16"/>
      <c r="I60" s="16"/>
      <c r="J60" s="16"/>
      <c r="K60" s="16"/>
      <c r="L60" s="16"/>
      <c r="M60" s="136"/>
      <c r="N60" s="136"/>
      <c r="O60" s="16"/>
      <c r="P60" s="16"/>
      <c r="Q60" s="16"/>
      <c r="R60" s="114"/>
    </row>
    <row r="61" spans="1:18" ht="18" customHeight="1" hidden="1">
      <c r="A61" s="34"/>
      <c r="B61" s="9"/>
      <c r="C61" s="105"/>
      <c r="D61" s="19"/>
      <c r="E61" s="15"/>
      <c r="F61" s="16"/>
      <c r="G61" s="4" t="s">
        <v>152</v>
      </c>
      <c r="H61" s="16"/>
      <c r="I61" s="16"/>
      <c r="J61" s="16"/>
      <c r="K61" s="16"/>
      <c r="L61" s="16"/>
      <c r="M61" s="136"/>
      <c r="N61" s="136"/>
      <c r="O61" s="16"/>
      <c r="P61" s="16"/>
      <c r="Q61" s="16"/>
      <c r="R61" s="114"/>
    </row>
    <row r="62" spans="1:18" ht="18" customHeight="1" hidden="1">
      <c r="A62" s="34"/>
      <c r="B62" s="9"/>
      <c r="C62" s="105"/>
      <c r="D62" s="19"/>
      <c r="E62" s="15"/>
      <c r="F62" s="16"/>
      <c r="G62" s="4" t="s">
        <v>155</v>
      </c>
      <c r="H62" s="16"/>
      <c r="I62" s="16"/>
      <c r="J62" s="16"/>
      <c r="K62" s="16"/>
      <c r="L62" s="16"/>
      <c r="M62" s="136"/>
      <c r="N62" s="136"/>
      <c r="O62" s="16"/>
      <c r="P62" s="16"/>
      <c r="Q62" s="16"/>
      <c r="R62" s="114"/>
    </row>
    <row r="63" spans="1:18" ht="18" customHeight="1" hidden="1">
      <c r="A63" s="34"/>
      <c r="B63" s="9"/>
      <c r="C63" s="105"/>
      <c r="D63" s="19"/>
      <c r="E63" s="15"/>
      <c r="F63" s="16"/>
      <c r="G63" s="4" t="s">
        <v>156</v>
      </c>
      <c r="H63" s="16"/>
      <c r="I63" s="16"/>
      <c r="J63" s="16"/>
      <c r="K63" s="16"/>
      <c r="L63" s="16"/>
      <c r="M63" s="136"/>
      <c r="N63" s="136"/>
      <c r="O63" s="16"/>
      <c r="P63" s="16"/>
      <c r="Q63" s="16"/>
      <c r="R63" s="114"/>
    </row>
    <row r="64" spans="1:18" ht="18" customHeight="1" hidden="1">
      <c r="A64" s="34"/>
      <c r="B64" s="9"/>
      <c r="C64" s="105"/>
      <c r="D64" s="19"/>
      <c r="E64" s="15"/>
      <c r="F64" s="16"/>
      <c r="G64" s="4" t="s">
        <v>159</v>
      </c>
      <c r="H64" s="16"/>
      <c r="I64" s="16"/>
      <c r="J64" s="16"/>
      <c r="K64" s="16"/>
      <c r="L64" s="16"/>
      <c r="M64" s="136"/>
      <c r="N64" s="136"/>
      <c r="O64" s="16"/>
      <c r="P64" s="16"/>
      <c r="Q64" s="16"/>
      <c r="R64" s="114"/>
    </row>
    <row r="65" spans="1:18" ht="18" customHeight="1" hidden="1">
      <c r="A65" s="34"/>
      <c r="B65" s="9"/>
      <c r="C65" s="105"/>
      <c r="D65" s="19"/>
      <c r="E65" s="15"/>
      <c r="F65" s="16"/>
      <c r="G65" s="4" t="s">
        <v>162</v>
      </c>
      <c r="H65" s="16"/>
      <c r="I65" s="16"/>
      <c r="J65" s="16"/>
      <c r="K65" s="16"/>
      <c r="L65" s="16"/>
      <c r="M65" s="136"/>
      <c r="N65" s="136"/>
      <c r="O65" s="16"/>
      <c r="P65" s="16"/>
      <c r="Q65" s="16"/>
      <c r="R65" s="114"/>
    </row>
    <row r="66" spans="1:18" ht="18" customHeight="1" hidden="1">
      <c r="A66" s="34"/>
      <c r="B66" s="9"/>
      <c r="C66" s="105"/>
      <c r="D66" s="19"/>
      <c r="E66" s="15"/>
      <c r="F66" s="16"/>
      <c r="G66" s="137" t="s">
        <v>165</v>
      </c>
      <c r="H66" s="16"/>
      <c r="I66" s="16"/>
      <c r="J66" s="16"/>
      <c r="K66" s="16"/>
      <c r="L66" s="16"/>
      <c r="M66" s="136"/>
      <c r="N66" s="136"/>
      <c r="O66" s="16"/>
      <c r="P66" s="16"/>
      <c r="Q66" s="16"/>
      <c r="R66" s="114"/>
    </row>
    <row r="67" spans="1:18" ht="18" customHeight="1" hidden="1">
      <c r="A67" s="34"/>
      <c r="B67" s="9"/>
      <c r="C67" s="105"/>
      <c r="D67" s="19"/>
      <c r="E67" s="15"/>
      <c r="F67" s="16"/>
      <c r="G67" s="4" t="s">
        <v>168</v>
      </c>
      <c r="H67" s="16"/>
      <c r="I67" s="16"/>
      <c r="J67" s="16"/>
      <c r="K67" s="16"/>
      <c r="L67" s="16"/>
      <c r="M67" s="136"/>
      <c r="N67" s="136"/>
      <c r="O67" s="16"/>
      <c r="P67" s="16"/>
      <c r="Q67" s="16"/>
      <c r="R67" s="114"/>
    </row>
    <row r="68" spans="1:18" ht="18" customHeight="1" hidden="1">
      <c r="A68" s="34"/>
      <c r="B68" s="9"/>
      <c r="C68" s="105"/>
      <c r="D68" s="19"/>
      <c r="E68" s="15"/>
      <c r="F68" s="16"/>
      <c r="G68" s="4" t="s">
        <v>171</v>
      </c>
      <c r="H68" s="16"/>
      <c r="I68" s="16"/>
      <c r="J68" s="16"/>
      <c r="K68" s="16"/>
      <c r="L68" s="16"/>
      <c r="M68" s="136"/>
      <c r="N68" s="136"/>
      <c r="O68" s="16"/>
      <c r="P68" s="16"/>
      <c r="Q68" s="16"/>
      <c r="R68" s="114"/>
    </row>
    <row r="69" spans="1:18" ht="18" customHeight="1" hidden="1">
      <c r="A69" s="34"/>
      <c r="B69" s="9"/>
      <c r="C69" s="105"/>
      <c r="D69" s="19"/>
      <c r="E69" s="15"/>
      <c r="F69" s="16"/>
      <c r="G69" s="4" t="s">
        <v>174</v>
      </c>
      <c r="H69" s="16"/>
      <c r="I69" s="16"/>
      <c r="J69" s="16"/>
      <c r="K69" s="16"/>
      <c r="L69" s="16"/>
      <c r="M69" s="136"/>
      <c r="N69" s="136"/>
      <c r="O69" s="16"/>
      <c r="P69" s="16"/>
      <c r="Q69" s="16"/>
      <c r="R69" s="114"/>
    </row>
    <row r="70" spans="1:18" ht="18" customHeight="1" hidden="1">
      <c r="A70" s="34"/>
      <c r="B70" s="9"/>
      <c r="C70" s="105"/>
      <c r="D70" s="19"/>
      <c r="E70" s="15"/>
      <c r="F70" s="16"/>
      <c r="G70" s="4" t="s">
        <v>177</v>
      </c>
      <c r="H70" s="16"/>
      <c r="I70" s="16"/>
      <c r="J70" s="16"/>
      <c r="K70" s="16"/>
      <c r="L70" s="16"/>
      <c r="M70" s="136"/>
      <c r="N70" s="136"/>
      <c r="O70" s="16"/>
      <c r="P70" s="16"/>
      <c r="Q70" s="16"/>
      <c r="R70" s="114"/>
    </row>
    <row r="71" spans="1:18" ht="18" customHeight="1" hidden="1">
      <c r="A71" s="34"/>
      <c r="B71" s="9"/>
      <c r="C71" s="105"/>
      <c r="D71" s="19"/>
      <c r="E71" s="15"/>
      <c r="F71" s="16"/>
      <c r="G71" s="4" t="s">
        <v>180</v>
      </c>
      <c r="H71" s="16"/>
      <c r="I71" s="16"/>
      <c r="J71" s="16"/>
      <c r="K71" s="16"/>
      <c r="L71" s="16"/>
      <c r="M71" s="136"/>
      <c r="N71" s="136"/>
      <c r="O71" s="16"/>
      <c r="P71" s="16"/>
      <c r="Q71" s="16"/>
      <c r="R71" s="114"/>
    </row>
    <row r="72" spans="1:18" ht="18" customHeight="1" hidden="1">
      <c r="A72" s="34"/>
      <c r="B72" s="9"/>
      <c r="C72" s="105"/>
      <c r="D72" s="19"/>
      <c r="E72" s="15"/>
      <c r="F72" s="16"/>
      <c r="G72" s="4" t="s">
        <v>183</v>
      </c>
      <c r="H72" s="16"/>
      <c r="I72" s="16"/>
      <c r="J72" s="16"/>
      <c r="K72" s="16"/>
      <c r="L72" s="16"/>
      <c r="M72" s="136"/>
      <c r="N72" s="136"/>
      <c r="O72" s="16"/>
      <c r="P72" s="16"/>
      <c r="Q72" s="16"/>
      <c r="R72" s="114"/>
    </row>
    <row r="73" spans="1:18" ht="18" customHeight="1" hidden="1">
      <c r="A73" s="34"/>
      <c r="B73" s="9"/>
      <c r="C73" s="105"/>
      <c r="D73" s="19"/>
      <c r="E73" s="15"/>
      <c r="F73" s="16"/>
      <c r="G73" s="4" t="s">
        <v>185</v>
      </c>
      <c r="H73" s="16"/>
      <c r="I73" s="16"/>
      <c r="J73" s="16"/>
      <c r="K73" s="16"/>
      <c r="L73" s="16"/>
      <c r="M73" s="136"/>
      <c r="N73" s="136"/>
      <c r="O73" s="16"/>
      <c r="P73" s="16"/>
      <c r="Q73" s="16"/>
      <c r="R73" s="114"/>
    </row>
    <row r="74" spans="1:18" ht="18" customHeight="1" hidden="1">
      <c r="A74" s="34"/>
      <c r="B74" s="9"/>
      <c r="C74" s="105"/>
      <c r="D74" s="19"/>
      <c r="E74" s="15"/>
      <c r="F74" s="16"/>
      <c r="G74" s="4" t="s">
        <v>188</v>
      </c>
      <c r="H74" s="16"/>
      <c r="I74" s="16"/>
      <c r="J74" s="16"/>
      <c r="K74" s="16"/>
      <c r="L74" s="16"/>
      <c r="M74" s="136"/>
      <c r="N74" s="136"/>
      <c r="O74" s="16"/>
      <c r="P74" s="16"/>
      <c r="Q74" s="16"/>
      <c r="R74" s="114"/>
    </row>
    <row r="75" spans="1:18" ht="18" customHeight="1" hidden="1">
      <c r="A75" s="34"/>
      <c r="B75" s="9"/>
      <c r="C75" s="105"/>
      <c r="D75" s="19"/>
      <c r="E75" s="15"/>
      <c r="F75" s="16"/>
      <c r="G75" s="4" t="s">
        <v>191</v>
      </c>
      <c r="H75" s="16"/>
      <c r="I75" s="16"/>
      <c r="J75" s="16"/>
      <c r="K75" s="16"/>
      <c r="L75" s="16"/>
      <c r="M75" s="136"/>
      <c r="N75" s="136"/>
      <c r="O75" s="16"/>
      <c r="P75" s="16"/>
      <c r="Q75" s="16"/>
      <c r="R75" s="114"/>
    </row>
    <row r="76" spans="1:18" ht="18" customHeight="1" hidden="1">
      <c r="A76" s="34"/>
      <c r="B76" s="9"/>
      <c r="C76" s="105"/>
      <c r="D76" s="19"/>
      <c r="E76" s="15"/>
      <c r="F76" s="16"/>
      <c r="G76" s="4" t="s">
        <v>194</v>
      </c>
      <c r="H76" s="16"/>
      <c r="I76" s="16"/>
      <c r="J76" s="16"/>
      <c r="K76" s="16"/>
      <c r="L76" s="16"/>
      <c r="M76" s="136"/>
      <c r="N76" s="136"/>
      <c r="O76" s="16"/>
      <c r="P76" s="16"/>
      <c r="Q76" s="16"/>
      <c r="R76" s="114"/>
    </row>
    <row r="77" spans="1:18" ht="18" customHeight="1" hidden="1">
      <c r="A77" s="34"/>
      <c r="B77" s="9"/>
      <c r="C77" s="105"/>
      <c r="D77" s="19"/>
      <c r="E77" s="15"/>
      <c r="F77" s="16"/>
      <c r="G77" s="4" t="s">
        <v>197</v>
      </c>
      <c r="H77" s="16"/>
      <c r="I77" s="16"/>
      <c r="J77" s="16"/>
      <c r="K77" s="16"/>
      <c r="L77" s="16"/>
      <c r="M77" s="136"/>
      <c r="N77" s="136"/>
      <c r="O77" s="16"/>
      <c r="P77" s="16"/>
      <c r="Q77" s="16"/>
      <c r="R77" s="114"/>
    </row>
    <row r="78" spans="1:18" ht="18" customHeight="1" hidden="1">
      <c r="A78" s="34"/>
      <c r="B78" s="9"/>
      <c r="C78" s="105"/>
      <c r="D78" s="19"/>
      <c r="E78" s="15"/>
      <c r="F78" s="16"/>
      <c r="G78" s="4" t="s">
        <v>200</v>
      </c>
      <c r="H78" s="16"/>
      <c r="I78" s="16"/>
      <c r="J78" s="16"/>
      <c r="K78" s="16"/>
      <c r="L78" s="16"/>
      <c r="M78" s="136"/>
      <c r="N78" s="136"/>
      <c r="O78" s="16"/>
      <c r="P78" s="16"/>
      <c r="Q78" s="16"/>
      <c r="R78" s="114"/>
    </row>
    <row r="79" spans="1:18" ht="18" customHeight="1" hidden="1">
      <c r="A79" s="34"/>
      <c r="B79" s="9"/>
      <c r="C79" s="105"/>
      <c r="D79" s="19"/>
      <c r="E79" s="15"/>
      <c r="F79" s="16"/>
      <c r="G79" s="4" t="s">
        <v>203</v>
      </c>
      <c r="H79" s="16"/>
      <c r="I79" s="16"/>
      <c r="J79" s="16"/>
      <c r="K79" s="16"/>
      <c r="L79" s="16"/>
      <c r="M79" s="136"/>
      <c r="N79" s="136"/>
      <c r="O79" s="16"/>
      <c r="P79" s="16"/>
      <c r="Q79" s="16"/>
      <c r="R79" s="114"/>
    </row>
    <row r="80" spans="1:18" ht="18" customHeight="1" hidden="1">
      <c r="A80" s="34"/>
      <c r="B80" s="9"/>
      <c r="C80" s="105"/>
      <c r="D80" s="19"/>
      <c r="E80" s="15"/>
      <c r="F80" s="16"/>
      <c r="G80" s="4" t="s">
        <v>206</v>
      </c>
      <c r="H80" s="16"/>
      <c r="I80" s="16"/>
      <c r="J80" s="16"/>
      <c r="K80" s="16"/>
      <c r="L80" s="16"/>
      <c r="M80" s="136"/>
      <c r="N80" s="136"/>
      <c r="O80" s="16"/>
      <c r="P80" s="16"/>
      <c r="Q80" s="16"/>
      <c r="R80" s="114"/>
    </row>
    <row r="81" spans="1:18" ht="18" customHeight="1" hidden="1">
      <c r="A81" s="34"/>
      <c r="B81" s="9"/>
      <c r="C81" s="105"/>
      <c r="D81" s="19"/>
      <c r="E81" s="15"/>
      <c r="F81" s="16"/>
      <c r="G81" s="4" t="s">
        <v>209</v>
      </c>
      <c r="H81" s="16"/>
      <c r="I81" s="16"/>
      <c r="J81" s="16"/>
      <c r="K81" s="16"/>
      <c r="L81" s="16"/>
      <c r="M81" s="136"/>
      <c r="N81" s="136"/>
      <c r="O81" s="16"/>
      <c r="P81" s="16"/>
      <c r="Q81" s="16"/>
      <c r="R81" s="114"/>
    </row>
    <row r="82" spans="1:18" ht="18" customHeight="1" hidden="1">
      <c r="A82" s="34"/>
      <c r="B82" s="9"/>
      <c r="C82" s="105"/>
      <c r="D82" s="19"/>
      <c r="E82" s="15"/>
      <c r="F82" s="16"/>
      <c r="G82" s="4" t="s">
        <v>212</v>
      </c>
      <c r="H82" s="16"/>
      <c r="I82" s="16"/>
      <c r="J82" s="16"/>
      <c r="K82" s="16"/>
      <c r="L82" s="16"/>
      <c r="M82" s="136"/>
      <c r="N82" s="136"/>
      <c r="O82" s="16"/>
      <c r="P82" s="16"/>
      <c r="Q82" s="16"/>
      <c r="R82" s="114"/>
    </row>
    <row r="83" spans="1:18" ht="18" customHeight="1" hidden="1">
      <c r="A83" s="34"/>
      <c r="B83" s="9"/>
      <c r="C83" s="105"/>
      <c r="D83" s="19"/>
      <c r="E83" s="15"/>
      <c r="F83" s="16"/>
      <c r="G83" s="4" t="s">
        <v>215</v>
      </c>
      <c r="H83" s="16"/>
      <c r="I83" s="16"/>
      <c r="J83" s="16"/>
      <c r="K83" s="16"/>
      <c r="L83" s="16"/>
      <c r="M83" s="136"/>
      <c r="N83" s="136"/>
      <c r="O83" s="16"/>
      <c r="P83" s="16"/>
      <c r="Q83" s="16"/>
      <c r="R83" s="114"/>
    </row>
    <row r="84" spans="1:18" ht="18" customHeight="1" hidden="1">
      <c r="A84" s="34"/>
      <c r="B84" s="9"/>
      <c r="C84" s="105"/>
      <c r="D84" s="19"/>
      <c r="E84" s="15"/>
      <c r="F84" s="16"/>
      <c r="G84" s="4" t="s">
        <v>218</v>
      </c>
      <c r="H84" s="16"/>
      <c r="I84" s="16"/>
      <c r="J84" s="16"/>
      <c r="K84" s="16"/>
      <c r="L84" s="16"/>
      <c r="M84" s="136"/>
      <c r="N84" s="136"/>
      <c r="O84" s="16"/>
      <c r="P84" s="16"/>
      <c r="Q84" s="16"/>
      <c r="R84" s="114"/>
    </row>
    <row r="85" spans="1:18" ht="18" customHeight="1" hidden="1">
      <c r="A85" s="34"/>
      <c r="B85" s="9"/>
      <c r="C85" s="105"/>
      <c r="D85" s="19"/>
      <c r="E85" s="15"/>
      <c r="F85" s="16"/>
      <c r="G85" s="4" t="s">
        <v>221</v>
      </c>
      <c r="H85" s="16"/>
      <c r="I85" s="16"/>
      <c r="J85" s="16"/>
      <c r="K85" s="16"/>
      <c r="L85" s="16"/>
      <c r="M85" s="136"/>
      <c r="N85" s="136"/>
      <c r="O85" s="16"/>
      <c r="P85" s="16"/>
      <c r="Q85" s="16"/>
      <c r="R85" s="114"/>
    </row>
    <row r="86" spans="1:18" ht="18" customHeight="1" hidden="1">
      <c r="A86" s="34"/>
      <c r="B86" s="9"/>
      <c r="C86" s="105"/>
      <c r="D86" s="19"/>
      <c r="E86" s="15"/>
      <c r="F86" s="16"/>
      <c r="G86" s="4" t="s">
        <v>224</v>
      </c>
      <c r="H86" s="16"/>
      <c r="I86" s="16"/>
      <c r="J86" s="16"/>
      <c r="K86" s="16"/>
      <c r="L86" s="16"/>
      <c r="M86" s="136"/>
      <c r="N86" s="136"/>
      <c r="O86" s="16"/>
      <c r="P86" s="16"/>
      <c r="Q86" s="16"/>
      <c r="R86" s="114"/>
    </row>
    <row r="87" spans="1:18" ht="18" customHeight="1" hidden="1">
      <c r="A87" s="34"/>
      <c r="B87" s="9"/>
      <c r="C87" s="105"/>
      <c r="D87" s="19"/>
      <c r="E87" s="15"/>
      <c r="F87" s="16"/>
      <c r="G87" s="4" t="s">
        <v>224</v>
      </c>
      <c r="H87" s="16"/>
      <c r="I87" s="16"/>
      <c r="J87" s="16"/>
      <c r="K87" s="16"/>
      <c r="L87" s="16"/>
      <c r="M87" s="136"/>
      <c r="N87" s="136"/>
      <c r="O87" s="16"/>
      <c r="P87" s="16"/>
      <c r="Q87" s="16"/>
      <c r="R87" s="114"/>
    </row>
    <row r="88" spans="1:18" ht="18" customHeight="1" hidden="1">
      <c r="A88" s="34"/>
      <c r="B88" s="9"/>
      <c r="C88" s="105"/>
      <c r="D88" s="19"/>
      <c r="E88" s="15"/>
      <c r="F88" s="16"/>
      <c r="G88" s="4" t="s">
        <v>227</v>
      </c>
      <c r="H88" s="16"/>
      <c r="I88" s="16"/>
      <c r="J88" s="16"/>
      <c r="K88" s="16"/>
      <c r="L88" s="16"/>
      <c r="M88" s="136"/>
      <c r="N88" s="136"/>
      <c r="O88" s="16"/>
      <c r="P88" s="16"/>
      <c r="Q88" s="16"/>
      <c r="R88" s="114"/>
    </row>
    <row r="89" spans="1:18" ht="18" customHeight="1" hidden="1">
      <c r="A89" s="34"/>
      <c r="B89" s="9"/>
      <c r="C89" s="105"/>
      <c r="D89" s="19"/>
      <c r="E89" s="15"/>
      <c r="F89" s="16"/>
      <c r="G89" s="4" t="s">
        <v>230</v>
      </c>
      <c r="H89" s="16"/>
      <c r="I89" s="16"/>
      <c r="J89" s="16"/>
      <c r="K89" s="16"/>
      <c r="L89" s="16"/>
      <c r="M89" s="136"/>
      <c r="N89" s="136"/>
      <c r="O89" s="16"/>
      <c r="P89" s="16"/>
      <c r="Q89" s="16"/>
      <c r="R89" s="114"/>
    </row>
    <row r="90" spans="1:18" ht="18" customHeight="1" hidden="1">
      <c r="A90" s="34"/>
      <c r="B90" s="9"/>
      <c r="C90" s="105"/>
      <c r="D90" s="19"/>
      <c r="E90" s="15"/>
      <c r="F90" s="16"/>
      <c r="G90" s="4" t="s">
        <v>233</v>
      </c>
      <c r="H90" s="16"/>
      <c r="I90" s="16"/>
      <c r="J90" s="16"/>
      <c r="K90" s="16"/>
      <c r="L90" s="16"/>
      <c r="M90" s="136"/>
      <c r="N90" s="136"/>
      <c r="O90" s="16"/>
      <c r="P90" s="16"/>
      <c r="Q90" s="16"/>
      <c r="R90" s="114">
        <v>2</v>
      </c>
    </row>
    <row r="91" spans="1:18" ht="18" customHeight="1" hidden="1">
      <c r="A91" s="34"/>
      <c r="B91" s="9"/>
      <c r="C91" s="105"/>
      <c r="D91" s="19"/>
      <c r="E91" s="15"/>
      <c r="F91" s="16"/>
      <c r="G91" s="4" t="s">
        <v>236</v>
      </c>
      <c r="H91" s="16"/>
      <c r="I91" s="16"/>
      <c r="J91" s="16"/>
      <c r="K91" s="16"/>
      <c r="L91" s="16"/>
      <c r="M91" s="136"/>
      <c r="N91" s="136"/>
      <c r="O91" s="16"/>
      <c r="P91" s="16"/>
      <c r="Q91" s="16"/>
      <c r="R91" s="114"/>
    </row>
    <row r="92" spans="1:18" ht="18" customHeight="1" hidden="1">
      <c r="A92" s="34"/>
      <c r="B92" s="9"/>
      <c r="C92" s="105"/>
      <c r="D92" s="19"/>
      <c r="E92" s="15"/>
      <c r="F92" s="16"/>
      <c r="G92" s="4" t="s">
        <v>237</v>
      </c>
      <c r="H92" s="16"/>
      <c r="I92" s="16"/>
      <c r="J92" s="16"/>
      <c r="K92" s="16"/>
      <c r="L92" s="16"/>
      <c r="M92" s="136"/>
      <c r="N92" s="136"/>
      <c r="O92" s="16"/>
      <c r="P92" s="16"/>
      <c r="Q92" s="16"/>
      <c r="R92" s="114"/>
    </row>
    <row r="93" spans="1:20" ht="15.75" customHeight="1">
      <c r="A93" s="34"/>
      <c r="B93" s="9"/>
      <c r="C93" s="105"/>
      <c r="D93" s="19"/>
      <c r="Q93" s="16"/>
      <c r="R93" s="191">
        <v>1</v>
      </c>
      <c r="S93" s="132" t="s">
        <v>342</v>
      </c>
      <c r="T93" s="132">
        <v>1</v>
      </c>
    </row>
    <row r="94" spans="1:36" ht="3" customHeight="1">
      <c r="A94" s="34"/>
      <c r="B94" s="9"/>
      <c r="C94" s="105"/>
      <c r="D94" s="19"/>
      <c r="Q94" s="16"/>
      <c r="R94" s="192"/>
      <c r="U94" s="131">
        <v>1</v>
      </c>
      <c r="AI94" s="35">
        <v>1</v>
      </c>
      <c r="AJ94" s="35" t="s">
        <v>741</v>
      </c>
    </row>
    <row r="95" spans="1:36" ht="15.75" customHeight="1">
      <c r="A95" s="34"/>
      <c r="B95" s="285" t="s">
        <v>4926</v>
      </c>
      <c r="C95" s="105"/>
      <c r="D95" s="194"/>
      <c r="E95" s="195" t="s">
        <v>739</v>
      </c>
      <c r="F95" s="275" t="str">
        <f>LOOKUP(U95,AF2:AG33)</f>
        <v>Select Your Region</v>
      </c>
      <c r="G95" s="275"/>
      <c r="H95" s="275"/>
      <c r="I95" s="275"/>
      <c r="J95" s="16"/>
      <c r="K95" s="264" t="s">
        <v>751</v>
      </c>
      <c r="L95" s="264"/>
      <c r="M95" s="265"/>
      <c r="N95" s="267"/>
      <c r="O95" s="268"/>
      <c r="P95" s="269"/>
      <c r="Q95" s="4"/>
      <c r="R95" s="192"/>
      <c r="S95" s="132">
        <f>UPPER(G99)</f>
      </c>
      <c r="T95" s="132">
        <v>1</v>
      </c>
      <c r="U95" s="123">
        <v>1</v>
      </c>
      <c r="AC95" s="132">
        <v>1</v>
      </c>
      <c r="AD95" s="132" t="s">
        <v>271</v>
      </c>
      <c r="AI95" s="38">
        <v>2</v>
      </c>
      <c r="AJ95" s="35" t="s">
        <v>743</v>
      </c>
    </row>
    <row r="96" spans="1:36" ht="3" customHeight="1">
      <c r="A96" s="34"/>
      <c r="B96" s="285"/>
      <c r="C96" s="106"/>
      <c r="D96" s="196"/>
      <c r="E96" s="197"/>
      <c r="F96" s="16"/>
      <c r="G96" s="4"/>
      <c r="H96" s="16"/>
      <c r="I96" s="16"/>
      <c r="J96" s="16"/>
      <c r="K96" s="196"/>
      <c r="L96" s="196"/>
      <c r="M96" s="201"/>
      <c r="N96" s="136"/>
      <c r="O96" s="16"/>
      <c r="P96" s="16"/>
      <c r="Q96" s="4"/>
      <c r="R96" s="129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>
        <v>2</v>
      </c>
      <c r="AD96" s="138">
        <v>40178</v>
      </c>
      <c r="AE96" s="101"/>
      <c r="AF96" s="101"/>
      <c r="AG96" s="101"/>
      <c r="AH96" s="101"/>
      <c r="AI96" s="35">
        <v>3</v>
      </c>
      <c r="AJ96" s="112" t="s">
        <v>747</v>
      </c>
    </row>
    <row r="97" spans="1:36" ht="15.75" customHeight="1">
      <c r="A97" s="34"/>
      <c r="B97" s="285"/>
      <c r="C97" s="105"/>
      <c r="D97" s="194"/>
      <c r="E97" s="198" t="s">
        <v>777</v>
      </c>
      <c r="F97" s="139" t="str">
        <f>LOOKUP(T99,BD143:BE146)</f>
        <v>Select the Event</v>
      </c>
      <c r="G97" s="140"/>
      <c r="H97" s="140"/>
      <c r="I97" s="141"/>
      <c r="J97" s="6"/>
      <c r="K97" s="263" t="s">
        <v>778</v>
      </c>
      <c r="L97" s="264"/>
      <c r="M97" s="265"/>
      <c r="N97" s="287" t="str">
        <f>LOOKUP(U97,D167:E170)</f>
        <v>Select the Gender</v>
      </c>
      <c r="O97" s="288"/>
      <c r="P97" s="289"/>
      <c r="Q97" s="104"/>
      <c r="R97" s="192"/>
      <c r="S97" s="132" t="s">
        <v>21</v>
      </c>
      <c r="T97" s="132">
        <v>1</v>
      </c>
      <c r="U97" s="193">
        <v>1</v>
      </c>
      <c r="V97" s="142"/>
      <c r="W97" s="143" t="s">
        <v>241</v>
      </c>
      <c r="X97" s="144" t="s">
        <v>242</v>
      </c>
      <c r="Y97" s="132" t="s">
        <v>243</v>
      </c>
      <c r="Z97" s="132" t="s">
        <v>272</v>
      </c>
      <c r="AC97" s="132">
        <v>3</v>
      </c>
      <c r="AD97" s="145">
        <v>40543</v>
      </c>
      <c r="AI97" s="35">
        <v>4</v>
      </c>
      <c r="AJ97" s="206" t="s">
        <v>4973</v>
      </c>
    </row>
    <row r="98" spans="1:36" ht="3" customHeight="1">
      <c r="A98" s="34"/>
      <c r="B98" s="285"/>
      <c r="C98" s="106"/>
      <c r="D98" s="196"/>
      <c r="E98" s="199"/>
      <c r="F98" s="17"/>
      <c r="G98" s="111" t="s">
        <v>240</v>
      </c>
      <c r="H98" s="111"/>
      <c r="I98" s="111"/>
      <c r="J98" s="6"/>
      <c r="K98" s="202"/>
      <c r="L98" s="202"/>
      <c r="M98" s="203"/>
      <c r="N98" s="146" t="s">
        <v>19</v>
      </c>
      <c r="O98" s="4"/>
      <c r="P98" s="4"/>
      <c r="Q98" s="4"/>
      <c r="R98" s="129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>
        <v>4</v>
      </c>
      <c r="AD98" s="138">
        <v>40908</v>
      </c>
      <c r="AE98" s="101"/>
      <c r="AF98" s="101"/>
      <c r="AG98" s="101"/>
      <c r="AH98" s="101"/>
      <c r="AI98" s="35">
        <v>5</v>
      </c>
      <c r="AJ98" s="35" t="s">
        <v>746</v>
      </c>
    </row>
    <row r="99" spans="1:36" ht="15.75" customHeight="1">
      <c r="A99" s="34"/>
      <c r="B99" s="285"/>
      <c r="C99" s="105"/>
      <c r="D99" s="194"/>
      <c r="E99" s="198" t="s">
        <v>784</v>
      </c>
      <c r="F99" s="292" t="str">
        <f>LOOKUP(U94,A167:B180)</f>
        <v>Select Your Age Group</v>
      </c>
      <c r="G99" s="293"/>
      <c r="H99" s="293"/>
      <c r="I99" s="294"/>
      <c r="J99" s="6"/>
      <c r="K99" s="204"/>
      <c r="L99" s="204"/>
      <c r="M99" s="204"/>
      <c r="Q99" s="103"/>
      <c r="R99" s="130" t="e">
        <f>LOOKUP(R101,Schools!E2:F2177)</f>
        <v>#N/A</v>
      </c>
      <c r="S99" s="132" t="s">
        <v>21</v>
      </c>
      <c r="T99" s="20">
        <v>1</v>
      </c>
      <c r="V99" s="142"/>
      <c r="W99" s="143" t="s">
        <v>241</v>
      </c>
      <c r="X99" s="144" t="s">
        <v>242</v>
      </c>
      <c r="Y99" s="132" t="s">
        <v>243</v>
      </c>
      <c r="Z99" s="132" t="s">
        <v>272</v>
      </c>
      <c r="AC99" s="132">
        <v>5</v>
      </c>
      <c r="AD99" s="145">
        <v>41274</v>
      </c>
      <c r="AI99" s="38">
        <v>6</v>
      </c>
      <c r="AJ99" s="35" t="s">
        <v>748</v>
      </c>
    </row>
    <row r="100" spans="1:36" ht="3" customHeight="1">
      <c r="A100" s="34"/>
      <c r="B100" s="285"/>
      <c r="C100" s="106"/>
      <c r="D100" s="196"/>
      <c r="E100" s="199"/>
      <c r="F100" s="17"/>
      <c r="G100" s="18"/>
      <c r="H100" s="18"/>
      <c r="I100" s="18"/>
      <c r="J100" s="6"/>
      <c r="K100" s="202"/>
      <c r="L100" s="202"/>
      <c r="M100" s="203"/>
      <c r="N100" s="146"/>
      <c r="O100" s="4"/>
      <c r="P100" s="4"/>
      <c r="Q100" s="4"/>
      <c r="R100" s="129"/>
      <c r="S100" s="101"/>
      <c r="T100" s="101"/>
      <c r="U100" s="101">
        <v>1</v>
      </c>
      <c r="V100" s="101" t="s">
        <v>269</v>
      </c>
      <c r="W100" s="101"/>
      <c r="X100" s="101" t="s">
        <v>240</v>
      </c>
      <c r="Y100" s="101" t="s">
        <v>240</v>
      </c>
      <c r="Z100" s="101"/>
      <c r="AA100" s="101"/>
      <c r="AB100" s="101"/>
      <c r="AC100" s="101">
        <v>6</v>
      </c>
      <c r="AD100" s="138">
        <v>41639</v>
      </c>
      <c r="AE100" s="101"/>
      <c r="AF100" s="101"/>
      <c r="AG100" s="101"/>
      <c r="AH100" s="101"/>
      <c r="AI100" s="38">
        <v>7</v>
      </c>
      <c r="AJ100" s="35" t="s">
        <v>745</v>
      </c>
    </row>
    <row r="101" spans="1:36" ht="15.75" customHeight="1">
      <c r="A101" s="34"/>
      <c r="B101" s="285"/>
      <c r="C101" s="105"/>
      <c r="D101" s="194"/>
      <c r="E101" s="199" t="s">
        <v>1</v>
      </c>
      <c r="F101" s="267"/>
      <c r="G101" s="268"/>
      <c r="H101" s="268"/>
      <c r="I101" s="269"/>
      <c r="J101" s="6"/>
      <c r="K101" s="263" t="s">
        <v>740</v>
      </c>
      <c r="L101" s="264"/>
      <c r="M101" s="265"/>
      <c r="N101" s="291"/>
      <c r="O101" s="268"/>
      <c r="P101" s="269"/>
      <c r="Q101" s="103"/>
      <c r="R101" s="130" t="e">
        <f>LOOKUP(F101,Schools!B2:C2177)</f>
        <v>#N/A</v>
      </c>
      <c r="S101" s="132" t="str">
        <f>UPPER(LOOKUP(T101,BE2:BF13))</f>
        <v>SELECT 'BOYS' OR 'GIRLS'</v>
      </c>
      <c r="T101" s="132">
        <v>1</v>
      </c>
      <c r="U101" s="132">
        <v>2</v>
      </c>
      <c r="V101" s="142" t="s">
        <v>26</v>
      </c>
      <c r="W101" s="147" t="s">
        <v>27</v>
      </c>
      <c r="X101" s="148" t="s">
        <v>28</v>
      </c>
      <c r="Y101" s="142" t="s">
        <v>255</v>
      </c>
      <c r="Z101" s="149" t="s">
        <v>273</v>
      </c>
      <c r="AC101" s="101">
        <v>7</v>
      </c>
      <c r="AD101" s="145">
        <v>42004</v>
      </c>
      <c r="AI101" s="38">
        <v>8</v>
      </c>
      <c r="AJ101" s="35" t="s">
        <v>742</v>
      </c>
    </row>
    <row r="102" spans="1:36" ht="3" customHeight="1">
      <c r="A102" s="34"/>
      <c r="B102" s="285"/>
      <c r="C102" s="106"/>
      <c r="D102" s="196"/>
      <c r="E102" s="200"/>
      <c r="F102" s="4"/>
      <c r="G102" s="4"/>
      <c r="H102" s="4"/>
      <c r="I102" s="4"/>
      <c r="J102" s="4"/>
      <c r="K102" s="202"/>
      <c r="L102" s="205"/>
      <c r="M102" s="194"/>
      <c r="N102" s="4"/>
      <c r="O102" s="4"/>
      <c r="P102" s="4"/>
      <c r="Q102" s="4"/>
      <c r="R102" s="129"/>
      <c r="S102" s="101"/>
      <c r="T102" s="101"/>
      <c r="U102" s="132">
        <v>3</v>
      </c>
      <c r="V102" s="142" t="s">
        <v>29</v>
      </c>
      <c r="W102" s="147" t="s">
        <v>30</v>
      </c>
      <c r="X102" s="148" t="s">
        <v>31</v>
      </c>
      <c r="Y102" s="142" t="s">
        <v>256</v>
      </c>
      <c r="Z102" s="149" t="s">
        <v>274</v>
      </c>
      <c r="AC102" s="132">
        <v>6</v>
      </c>
      <c r="AD102" s="138">
        <v>42369</v>
      </c>
      <c r="AE102" s="101"/>
      <c r="AF102" s="101"/>
      <c r="AG102" s="101"/>
      <c r="AH102" s="101"/>
      <c r="AI102" s="38">
        <v>9</v>
      </c>
      <c r="AJ102" s="35" t="s">
        <v>744</v>
      </c>
    </row>
    <row r="103" spans="1:35" ht="15.75" customHeight="1">
      <c r="A103" s="34"/>
      <c r="B103" s="285"/>
      <c r="C103" s="105"/>
      <c r="D103" s="263" t="s">
        <v>4968</v>
      </c>
      <c r="E103" s="276"/>
      <c r="F103" s="267"/>
      <c r="G103" s="268"/>
      <c r="H103" s="268"/>
      <c r="I103" s="269"/>
      <c r="J103" s="277" t="s">
        <v>4969</v>
      </c>
      <c r="K103" s="263"/>
      <c r="L103" s="263"/>
      <c r="M103" s="276"/>
      <c r="N103" s="278"/>
      <c r="O103" s="279"/>
      <c r="P103" s="280"/>
      <c r="Q103" s="103"/>
      <c r="R103" s="130"/>
      <c r="U103" s="132">
        <v>4</v>
      </c>
      <c r="V103" s="142" t="s">
        <v>32</v>
      </c>
      <c r="W103" s="147" t="s">
        <v>33</v>
      </c>
      <c r="X103" s="148" t="s">
        <v>34</v>
      </c>
      <c r="Y103" s="142" t="s">
        <v>257</v>
      </c>
      <c r="Z103" s="149" t="s">
        <v>275</v>
      </c>
      <c r="AC103" s="101">
        <v>7</v>
      </c>
      <c r="AD103" s="145">
        <v>42735</v>
      </c>
      <c r="AI103" s="38">
        <v>10</v>
      </c>
    </row>
    <row r="104" spans="1:30" ht="3" customHeight="1" hidden="1">
      <c r="A104" s="34"/>
      <c r="B104" s="285"/>
      <c r="C104" s="105"/>
      <c r="D104" s="19"/>
      <c r="E104" s="17"/>
      <c r="F104" s="17"/>
      <c r="G104" s="7"/>
      <c r="H104" s="7"/>
      <c r="I104" s="7"/>
      <c r="J104" s="6"/>
      <c r="K104" s="4"/>
      <c r="L104" s="4"/>
      <c r="M104" s="16"/>
      <c r="N104" s="146"/>
      <c r="O104" s="4"/>
      <c r="P104" s="4"/>
      <c r="Q104" s="4"/>
      <c r="R104" s="118"/>
      <c r="U104" s="132">
        <v>5</v>
      </c>
      <c r="V104" s="142" t="s">
        <v>35</v>
      </c>
      <c r="W104" s="147" t="s">
        <v>36</v>
      </c>
      <c r="X104" s="148" t="s">
        <v>37</v>
      </c>
      <c r="Y104" s="142" t="s">
        <v>256</v>
      </c>
      <c r="Z104" s="149" t="s">
        <v>276</v>
      </c>
      <c r="AD104" s="138">
        <v>40298</v>
      </c>
    </row>
    <row r="105" spans="1:26" ht="15.75" customHeight="1" hidden="1">
      <c r="A105" s="34"/>
      <c r="B105" s="285"/>
      <c r="C105" s="105"/>
      <c r="D105" s="19"/>
      <c r="E105" s="282"/>
      <c r="F105" s="282"/>
      <c r="G105" s="281"/>
      <c r="H105" s="281"/>
      <c r="I105" s="281"/>
      <c r="J105" s="6"/>
      <c r="K105" s="270"/>
      <c r="L105" s="270"/>
      <c r="M105" s="270"/>
      <c r="N105" s="281"/>
      <c r="O105" s="281"/>
      <c r="P105" s="281"/>
      <c r="Q105" s="6"/>
      <c r="R105" s="118"/>
      <c r="S105" s="132" t="s">
        <v>23</v>
      </c>
      <c r="T105" s="132">
        <v>1</v>
      </c>
      <c r="U105" s="132">
        <v>6</v>
      </c>
      <c r="V105" s="142" t="s">
        <v>38</v>
      </c>
      <c r="W105" s="147" t="s">
        <v>39</v>
      </c>
      <c r="X105" s="148" t="s">
        <v>40</v>
      </c>
      <c r="Y105" s="142" t="s">
        <v>255</v>
      </c>
      <c r="Z105" s="149" t="s">
        <v>277</v>
      </c>
    </row>
    <row r="106" spans="1:34" ht="3" customHeight="1">
      <c r="A106" s="34"/>
      <c r="B106" s="285"/>
      <c r="C106" s="106"/>
      <c r="D106" s="16"/>
      <c r="E106" s="17"/>
      <c r="F106" s="17"/>
      <c r="G106" s="7"/>
      <c r="H106" s="7"/>
      <c r="I106" s="7"/>
      <c r="J106" s="6"/>
      <c r="K106" s="4"/>
      <c r="L106" s="4"/>
      <c r="M106" s="146"/>
      <c r="N106" s="146"/>
      <c r="O106" s="4"/>
      <c r="P106" s="4"/>
      <c r="Q106" s="4"/>
      <c r="R106" s="119"/>
      <c r="S106" s="101"/>
      <c r="T106" s="101"/>
      <c r="U106" s="132">
        <v>7</v>
      </c>
      <c r="V106" s="142" t="s">
        <v>41</v>
      </c>
      <c r="W106" s="147" t="s">
        <v>42</v>
      </c>
      <c r="X106" s="148" t="s">
        <v>43</v>
      </c>
      <c r="Y106" s="142" t="s">
        <v>258</v>
      </c>
      <c r="Z106" s="149"/>
      <c r="AD106" s="150">
        <v>43100</v>
      </c>
      <c r="AE106" s="101"/>
      <c r="AF106" s="101"/>
      <c r="AG106" s="101"/>
      <c r="AH106" s="101"/>
    </row>
    <row r="107" spans="1:29" ht="0.75" customHeight="1">
      <c r="A107" s="34"/>
      <c r="B107" s="285"/>
      <c r="C107" s="105"/>
      <c r="D107" s="19"/>
      <c r="E107" s="282"/>
      <c r="F107" s="282"/>
      <c r="G107" s="281"/>
      <c r="H107" s="281"/>
      <c r="I107" s="281"/>
      <c r="J107" s="6"/>
      <c r="K107" s="4"/>
      <c r="L107" s="16"/>
      <c r="M107" s="16"/>
      <c r="N107" s="16"/>
      <c r="O107" s="16"/>
      <c r="P107" s="16"/>
      <c r="Q107" s="16"/>
      <c r="R107" s="118"/>
      <c r="U107" s="132">
        <v>8</v>
      </c>
      <c r="V107" s="142" t="s">
        <v>44</v>
      </c>
      <c r="W107" s="147" t="s">
        <v>45</v>
      </c>
      <c r="X107" s="148" t="s">
        <v>46</v>
      </c>
      <c r="Y107" s="142" t="s">
        <v>259</v>
      </c>
      <c r="Z107" s="149" t="s">
        <v>279</v>
      </c>
      <c r="AC107" s="101"/>
    </row>
    <row r="108" spans="1:34" ht="3" customHeight="1">
      <c r="A108" s="34"/>
      <c r="B108" s="285"/>
      <c r="C108" s="106"/>
      <c r="D108" s="16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1"/>
      <c r="S108" s="101"/>
      <c r="T108" s="101"/>
      <c r="U108" s="132">
        <v>9</v>
      </c>
      <c r="V108" s="142" t="s">
        <v>47</v>
      </c>
      <c r="W108" s="147" t="s">
        <v>48</v>
      </c>
      <c r="X108" s="148" t="s">
        <v>49</v>
      </c>
      <c r="Y108" s="142" t="s">
        <v>260</v>
      </c>
      <c r="Z108" s="149" t="s">
        <v>280</v>
      </c>
      <c r="AD108" s="101"/>
      <c r="AE108" s="101"/>
      <c r="AF108" s="101"/>
      <c r="AG108" s="101"/>
      <c r="AH108" s="101"/>
    </row>
    <row r="109" spans="1:26" ht="7.5" customHeight="1" hidden="1">
      <c r="A109" s="34"/>
      <c r="B109" s="285"/>
      <c r="C109" s="10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8"/>
      <c r="U109" s="132">
        <v>10</v>
      </c>
      <c r="V109" s="142" t="s">
        <v>50</v>
      </c>
      <c r="W109" s="147" t="s">
        <v>51</v>
      </c>
      <c r="X109" s="148" t="s">
        <v>52</v>
      </c>
      <c r="Y109" s="142" t="s">
        <v>256</v>
      </c>
      <c r="Z109" s="149" t="s">
        <v>281</v>
      </c>
    </row>
    <row r="110" spans="1:26" ht="12.75" customHeight="1" hidden="1">
      <c r="A110" s="34"/>
      <c r="B110" s="285"/>
      <c r="C110" s="105"/>
      <c r="D110" s="19"/>
      <c r="E110" s="283" t="s">
        <v>4</v>
      </c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151"/>
      <c r="R110" s="8"/>
      <c r="U110" s="132">
        <v>11</v>
      </c>
      <c r="V110" s="142" t="s">
        <v>53</v>
      </c>
      <c r="W110" s="147" t="s">
        <v>54</v>
      </c>
      <c r="X110" s="148" t="s">
        <v>55</v>
      </c>
      <c r="Y110" s="142" t="s">
        <v>259</v>
      </c>
      <c r="Z110" s="149" t="s">
        <v>282</v>
      </c>
    </row>
    <row r="111" spans="1:26" ht="6" customHeight="1">
      <c r="A111" s="34"/>
      <c r="B111" s="285"/>
      <c r="C111" s="105"/>
      <c r="D111" s="19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8"/>
      <c r="U111" s="132">
        <v>12</v>
      </c>
      <c r="V111" s="142" t="s">
        <v>56</v>
      </c>
      <c r="W111" s="147" t="s">
        <v>57</v>
      </c>
      <c r="X111" s="148" t="s">
        <v>58</v>
      </c>
      <c r="Y111" s="142" t="s">
        <v>260</v>
      </c>
      <c r="Z111" s="149" t="s">
        <v>283</v>
      </c>
    </row>
    <row r="112" spans="1:57" ht="12.75" customHeight="1">
      <c r="A112" s="34"/>
      <c r="B112" s="285"/>
      <c r="C112" s="105"/>
      <c r="D112" s="19"/>
      <c r="E112" s="283" t="s">
        <v>317</v>
      </c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151"/>
      <c r="R112" s="8"/>
      <c r="U112" s="132">
        <v>13</v>
      </c>
      <c r="V112" s="142" t="s">
        <v>59</v>
      </c>
      <c r="W112" s="147" t="s">
        <v>60</v>
      </c>
      <c r="X112" s="148" t="s">
        <v>61</v>
      </c>
      <c r="Y112" s="142" t="s">
        <v>257</v>
      </c>
      <c r="Z112" s="149" t="s">
        <v>284</v>
      </c>
      <c r="AE112" s="108" t="e">
        <f>YEAR(N97)</f>
        <v>#VALUE!</v>
      </c>
      <c r="AF112" s="108" t="e">
        <f aca="true" t="shared" si="0" ref="AF112:AZ112">AE112-1</f>
        <v>#VALUE!</v>
      </c>
      <c r="AG112" s="108" t="e">
        <f t="shared" si="0"/>
        <v>#VALUE!</v>
      </c>
      <c r="AH112" s="108" t="e">
        <f t="shared" si="0"/>
        <v>#VALUE!</v>
      </c>
      <c r="AI112" s="108" t="e">
        <f t="shared" si="0"/>
        <v>#VALUE!</v>
      </c>
      <c r="AJ112" s="108" t="e">
        <f t="shared" si="0"/>
        <v>#VALUE!</v>
      </c>
      <c r="AK112" s="108" t="e">
        <f t="shared" si="0"/>
        <v>#VALUE!</v>
      </c>
      <c r="AL112" s="108" t="e">
        <f t="shared" si="0"/>
        <v>#VALUE!</v>
      </c>
      <c r="AM112" s="108" t="e">
        <f t="shared" si="0"/>
        <v>#VALUE!</v>
      </c>
      <c r="AN112" s="108" t="e">
        <f t="shared" si="0"/>
        <v>#VALUE!</v>
      </c>
      <c r="AO112" s="108" t="e">
        <f t="shared" si="0"/>
        <v>#VALUE!</v>
      </c>
      <c r="AP112" s="108" t="e">
        <f t="shared" si="0"/>
        <v>#VALUE!</v>
      </c>
      <c r="AQ112" s="108" t="e">
        <f t="shared" si="0"/>
        <v>#VALUE!</v>
      </c>
      <c r="AR112" s="108" t="e">
        <f t="shared" si="0"/>
        <v>#VALUE!</v>
      </c>
      <c r="AS112" s="108" t="e">
        <f t="shared" si="0"/>
        <v>#VALUE!</v>
      </c>
      <c r="AT112" s="108" t="e">
        <f t="shared" si="0"/>
        <v>#VALUE!</v>
      </c>
      <c r="AU112" s="108" t="e">
        <f t="shared" si="0"/>
        <v>#VALUE!</v>
      </c>
      <c r="AV112" s="108" t="e">
        <f t="shared" si="0"/>
        <v>#VALUE!</v>
      </c>
      <c r="AW112" s="108" t="e">
        <f t="shared" si="0"/>
        <v>#VALUE!</v>
      </c>
      <c r="AX112" s="108" t="e">
        <f t="shared" si="0"/>
        <v>#VALUE!</v>
      </c>
      <c r="AY112" s="108" t="e">
        <f t="shared" si="0"/>
        <v>#VALUE!</v>
      </c>
      <c r="AZ112" s="108" t="e">
        <f t="shared" si="0"/>
        <v>#VALUE!</v>
      </c>
      <c r="BA112" s="108"/>
      <c r="BB112" s="108"/>
      <c r="BC112" s="108"/>
      <c r="BD112" s="108"/>
      <c r="BE112" s="108"/>
    </row>
    <row r="113" spans="1:57" ht="6" customHeight="1">
      <c r="A113" s="34"/>
      <c r="B113" s="285"/>
      <c r="C113" s="105"/>
      <c r="D113" s="19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8"/>
      <c r="U113" s="132">
        <v>14</v>
      </c>
      <c r="V113" s="142" t="s">
        <v>62</v>
      </c>
      <c r="W113" s="147" t="s">
        <v>63</v>
      </c>
      <c r="X113" s="148" t="s">
        <v>64</v>
      </c>
      <c r="Y113" s="142" t="s">
        <v>259</v>
      </c>
      <c r="Z113" s="149" t="s">
        <v>281</v>
      </c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</row>
    <row r="114" spans="1:57" ht="12.75" customHeight="1">
      <c r="A114" s="34"/>
      <c r="B114" s="285"/>
      <c r="C114" s="105"/>
      <c r="D114" s="19"/>
      <c r="E114" s="252" t="s">
        <v>782</v>
      </c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151"/>
      <c r="R114" s="8"/>
      <c r="U114" s="132">
        <v>15</v>
      </c>
      <c r="V114" s="142" t="s">
        <v>65</v>
      </c>
      <c r="W114" s="147" t="s">
        <v>66</v>
      </c>
      <c r="X114" s="148" t="s">
        <v>67</v>
      </c>
      <c r="Y114" s="142" t="s">
        <v>259</v>
      </c>
      <c r="Z114" s="149" t="s">
        <v>285</v>
      </c>
      <c r="AA114" s="101"/>
      <c r="AE114" s="108" t="e">
        <f aca="true" t="shared" si="1" ref="AE114:AZ114">AE112/4</f>
        <v>#VALUE!</v>
      </c>
      <c r="AF114" s="108" t="e">
        <f t="shared" si="1"/>
        <v>#VALUE!</v>
      </c>
      <c r="AG114" s="108" t="e">
        <f t="shared" si="1"/>
        <v>#VALUE!</v>
      </c>
      <c r="AH114" s="108" t="e">
        <f t="shared" si="1"/>
        <v>#VALUE!</v>
      </c>
      <c r="AI114" s="108" t="e">
        <f t="shared" si="1"/>
        <v>#VALUE!</v>
      </c>
      <c r="AJ114" s="108" t="e">
        <f t="shared" si="1"/>
        <v>#VALUE!</v>
      </c>
      <c r="AK114" s="108" t="e">
        <f t="shared" si="1"/>
        <v>#VALUE!</v>
      </c>
      <c r="AL114" s="108" t="e">
        <f t="shared" si="1"/>
        <v>#VALUE!</v>
      </c>
      <c r="AM114" s="108" t="e">
        <f t="shared" si="1"/>
        <v>#VALUE!</v>
      </c>
      <c r="AN114" s="108" t="e">
        <f t="shared" si="1"/>
        <v>#VALUE!</v>
      </c>
      <c r="AO114" s="108" t="e">
        <f t="shared" si="1"/>
        <v>#VALUE!</v>
      </c>
      <c r="AP114" s="108" t="e">
        <f t="shared" si="1"/>
        <v>#VALUE!</v>
      </c>
      <c r="AQ114" s="108" t="e">
        <f t="shared" si="1"/>
        <v>#VALUE!</v>
      </c>
      <c r="AR114" s="108" t="e">
        <f t="shared" si="1"/>
        <v>#VALUE!</v>
      </c>
      <c r="AS114" s="108" t="e">
        <f t="shared" si="1"/>
        <v>#VALUE!</v>
      </c>
      <c r="AT114" s="108" t="e">
        <f t="shared" si="1"/>
        <v>#VALUE!</v>
      </c>
      <c r="AU114" s="108" t="e">
        <f t="shared" si="1"/>
        <v>#VALUE!</v>
      </c>
      <c r="AV114" s="108" t="e">
        <f t="shared" si="1"/>
        <v>#VALUE!</v>
      </c>
      <c r="AW114" s="108" t="e">
        <f t="shared" si="1"/>
        <v>#VALUE!</v>
      </c>
      <c r="AX114" s="108" t="e">
        <f t="shared" si="1"/>
        <v>#VALUE!</v>
      </c>
      <c r="AY114" s="108" t="e">
        <f t="shared" si="1"/>
        <v>#VALUE!</v>
      </c>
      <c r="AZ114" s="108" t="e">
        <f t="shared" si="1"/>
        <v>#VALUE!</v>
      </c>
      <c r="BA114" s="108"/>
      <c r="BB114" s="108"/>
      <c r="BC114" s="108"/>
      <c r="BD114" s="108"/>
      <c r="BE114" s="108"/>
    </row>
    <row r="115" spans="1:57" ht="12.75" customHeight="1">
      <c r="A115" s="34"/>
      <c r="B115" s="285"/>
      <c r="C115" s="105"/>
      <c r="D115" s="19"/>
      <c r="E115" s="283" t="s">
        <v>6</v>
      </c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151"/>
      <c r="R115" s="9"/>
      <c r="U115" s="132">
        <v>16</v>
      </c>
      <c r="V115" s="142" t="s">
        <v>68</v>
      </c>
      <c r="W115" s="147" t="s">
        <v>69</v>
      </c>
      <c r="X115" s="148" t="s">
        <v>70</v>
      </c>
      <c r="Y115" s="142" t="s">
        <v>261</v>
      </c>
      <c r="Z115" s="149" t="s">
        <v>275</v>
      </c>
      <c r="AA115" s="101"/>
      <c r="AE115" s="108" t="e">
        <f aca="true" t="shared" si="2" ref="AE115:AZ115">INT(AE114)</f>
        <v>#VALUE!</v>
      </c>
      <c r="AF115" s="108" t="e">
        <f t="shared" si="2"/>
        <v>#VALUE!</v>
      </c>
      <c r="AG115" s="108" t="e">
        <f t="shared" si="2"/>
        <v>#VALUE!</v>
      </c>
      <c r="AH115" s="108" t="e">
        <f t="shared" si="2"/>
        <v>#VALUE!</v>
      </c>
      <c r="AI115" s="108" t="e">
        <f t="shared" si="2"/>
        <v>#VALUE!</v>
      </c>
      <c r="AJ115" s="108" t="e">
        <f t="shared" si="2"/>
        <v>#VALUE!</v>
      </c>
      <c r="AK115" s="108" t="e">
        <f t="shared" si="2"/>
        <v>#VALUE!</v>
      </c>
      <c r="AL115" s="108" t="e">
        <f t="shared" si="2"/>
        <v>#VALUE!</v>
      </c>
      <c r="AM115" s="108" t="e">
        <f t="shared" si="2"/>
        <v>#VALUE!</v>
      </c>
      <c r="AN115" s="108" t="e">
        <f t="shared" si="2"/>
        <v>#VALUE!</v>
      </c>
      <c r="AO115" s="108" t="e">
        <f t="shared" si="2"/>
        <v>#VALUE!</v>
      </c>
      <c r="AP115" s="108" t="e">
        <f t="shared" si="2"/>
        <v>#VALUE!</v>
      </c>
      <c r="AQ115" s="108" t="e">
        <f t="shared" si="2"/>
        <v>#VALUE!</v>
      </c>
      <c r="AR115" s="108" t="e">
        <f t="shared" si="2"/>
        <v>#VALUE!</v>
      </c>
      <c r="AS115" s="108" t="e">
        <f t="shared" si="2"/>
        <v>#VALUE!</v>
      </c>
      <c r="AT115" s="108" t="e">
        <f t="shared" si="2"/>
        <v>#VALUE!</v>
      </c>
      <c r="AU115" s="108" t="e">
        <f t="shared" si="2"/>
        <v>#VALUE!</v>
      </c>
      <c r="AV115" s="108" t="e">
        <f t="shared" si="2"/>
        <v>#VALUE!</v>
      </c>
      <c r="AW115" s="108" t="e">
        <f t="shared" si="2"/>
        <v>#VALUE!</v>
      </c>
      <c r="AX115" s="108" t="e">
        <f t="shared" si="2"/>
        <v>#VALUE!</v>
      </c>
      <c r="AY115" s="108" t="e">
        <f t="shared" si="2"/>
        <v>#VALUE!</v>
      </c>
      <c r="AZ115" s="108" t="e">
        <f t="shared" si="2"/>
        <v>#VALUE!</v>
      </c>
      <c r="BA115" s="108"/>
      <c r="BB115" s="108"/>
      <c r="BC115" s="108"/>
      <c r="BD115" s="108"/>
      <c r="BE115" s="108"/>
    </row>
    <row r="116" spans="1:26" ht="3.75" customHeight="1" hidden="1">
      <c r="A116" s="34"/>
      <c r="B116" s="285"/>
      <c r="C116" s="105"/>
      <c r="D116" s="19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9"/>
      <c r="U116" s="132">
        <v>17</v>
      </c>
      <c r="V116" s="142" t="s">
        <v>71</v>
      </c>
      <c r="W116" s="147" t="s">
        <v>72</v>
      </c>
      <c r="X116" s="148" t="s">
        <v>73</v>
      </c>
      <c r="Y116" s="142" t="s">
        <v>262</v>
      </c>
      <c r="Z116" s="149" t="s">
        <v>280</v>
      </c>
    </row>
    <row r="117" spans="1:57" ht="9.75" customHeight="1" hidden="1">
      <c r="A117" s="34"/>
      <c r="B117" s="285"/>
      <c r="C117" s="105"/>
      <c r="D117" s="19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151"/>
      <c r="R117" s="9"/>
      <c r="U117" s="132">
        <v>18</v>
      </c>
      <c r="V117" s="142" t="s">
        <v>74</v>
      </c>
      <c r="W117" s="147" t="s">
        <v>75</v>
      </c>
      <c r="X117" s="148" t="s">
        <v>76</v>
      </c>
      <c r="Y117" s="142" t="s">
        <v>258</v>
      </c>
      <c r="Z117" s="149" t="s">
        <v>286</v>
      </c>
      <c r="AE117" s="108" t="e">
        <f aca="true" t="shared" si="3" ref="AE117:AZ117">IF(AE114&gt;AE115,365,366)</f>
        <v>#VALUE!</v>
      </c>
      <c r="AF117" s="108" t="e">
        <f t="shared" si="3"/>
        <v>#VALUE!</v>
      </c>
      <c r="AG117" s="108" t="e">
        <f t="shared" si="3"/>
        <v>#VALUE!</v>
      </c>
      <c r="AH117" s="108" t="e">
        <f t="shared" si="3"/>
        <v>#VALUE!</v>
      </c>
      <c r="AI117" s="108" t="e">
        <f t="shared" si="3"/>
        <v>#VALUE!</v>
      </c>
      <c r="AJ117" s="108" t="e">
        <f t="shared" si="3"/>
        <v>#VALUE!</v>
      </c>
      <c r="AK117" s="108" t="e">
        <f t="shared" si="3"/>
        <v>#VALUE!</v>
      </c>
      <c r="AL117" s="108" t="e">
        <f t="shared" si="3"/>
        <v>#VALUE!</v>
      </c>
      <c r="AM117" s="108" t="e">
        <f t="shared" si="3"/>
        <v>#VALUE!</v>
      </c>
      <c r="AN117" s="108" t="e">
        <f t="shared" si="3"/>
        <v>#VALUE!</v>
      </c>
      <c r="AO117" s="108" t="e">
        <f t="shared" si="3"/>
        <v>#VALUE!</v>
      </c>
      <c r="AP117" s="108" t="e">
        <f t="shared" si="3"/>
        <v>#VALUE!</v>
      </c>
      <c r="AQ117" s="108" t="e">
        <f t="shared" si="3"/>
        <v>#VALUE!</v>
      </c>
      <c r="AR117" s="108" t="e">
        <f t="shared" si="3"/>
        <v>#VALUE!</v>
      </c>
      <c r="AS117" s="108" t="e">
        <f t="shared" si="3"/>
        <v>#VALUE!</v>
      </c>
      <c r="AT117" s="108" t="e">
        <f t="shared" si="3"/>
        <v>#VALUE!</v>
      </c>
      <c r="AU117" s="108" t="e">
        <f t="shared" si="3"/>
        <v>#VALUE!</v>
      </c>
      <c r="AV117" s="108" t="e">
        <f t="shared" si="3"/>
        <v>#VALUE!</v>
      </c>
      <c r="AW117" s="108" t="e">
        <f t="shared" si="3"/>
        <v>#VALUE!</v>
      </c>
      <c r="AX117" s="108" t="e">
        <f t="shared" si="3"/>
        <v>#VALUE!</v>
      </c>
      <c r="AY117" s="108" t="e">
        <f t="shared" si="3"/>
        <v>#VALUE!</v>
      </c>
      <c r="AZ117" s="108" t="e">
        <f t="shared" si="3"/>
        <v>#VALUE!</v>
      </c>
      <c r="BA117" s="108"/>
      <c r="BB117" s="108"/>
      <c r="BC117" s="108"/>
      <c r="BD117" s="108"/>
      <c r="BE117" s="108"/>
    </row>
    <row r="118" spans="1:26" ht="6" customHeight="1" hidden="1">
      <c r="A118" s="34"/>
      <c r="B118" s="285"/>
      <c r="C118" s="105"/>
      <c r="D118" s="19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9"/>
      <c r="U118" s="132">
        <v>19</v>
      </c>
      <c r="V118" s="142" t="s">
        <v>77</v>
      </c>
      <c r="W118" s="147" t="s">
        <v>78</v>
      </c>
      <c r="X118" s="148" t="s">
        <v>79</v>
      </c>
      <c r="Y118" s="142" t="s">
        <v>257</v>
      </c>
      <c r="Z118" s="149" t="s">
        <v>287</v>
      </c>
    </row>
    <row r="119" spans="1:57" ht="12.75" customHeight="1" hidden="1">
      <c r="A119" s="34"/>
      <c r="B119" s="285"/>
      <c r="C119" s="105"/>
      <c r="D119" s="19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151"/>
      <c r="R119" s="9"/>
      <c r="U119" s="132">
        <v>20</v>
      </c>
      <c r="V119" s="142" t="s">
        <v>80</v>
      </c>
      <c r="W119" s="147" t="s">
        <v>81</v>
      </c>
      <c r="X119" s="148" t="s">
        <v>82</v>
      </c>
      <c r="Y119" s="142" t="s">
        <v>257</v>
      </c>
      <c r="Z119" s="149" t="s">
        <v>288</v>
      </c>
      <c r="AF119" s="108" t="e">
        <f>AE117+AF117</f>
        <v>#VALUE!</v>
      </c>
      <c r="AG119" s="108" t="e">
        <f aca="true" t="shared" si="4" ref="AG119:AZ119">AF119+AG117</f>
        <v>#VALUE!</v>
      </c>
      <c r="AH119" s="108" t="e">
        <f t="shared" si="4"/>
        <v>#VALUE!</v>
      </c>
      <c r="AI119" s="108" t="e">
        <f t="shared" si="4"/>
        <v>#VALUE!</v>
      </c>
      <c r="AJ119" s="108" t="e">
        <f t="shared" si="4"/>
        <v>#VALUE!</v>
      </c>
      <c r="AK119" s="108" t="e">
        <f t="shared" si="4"/>
        <v>#VALUE!</v>
      </c>
      <c r="AL119" s="108" t="e">
        <f t="shared" si="4"/>
        <v>#VALUE!</v>
      </c>
      <c r="AM119" s="108" t="e">
        <f t="shared" si="4"/>
        <v>#VALUE!</v>
      </c>
      <c r="AN119" s="108" t="e">
        <f t="shared" si="4"/>
        <v>#VALUE!</v>
      </c>
      <c r="AO119" s="108" t="e">
        <f t="shared" si="4"/>
        <v>#VALUE!</v>
      </c>
      <c r="AP119" s="108" t="e">
        <f t="shared" si="4"/>
        <v>#VALUE!</v>
      </c>
      <c r="AQ119" s="108" t="e">
        <f t="shared" si="4"/>
        <v>#VALUE!</v>
      </c>
      <c r="AR119" s="108" t="e">
        <f t="shared" si="4"/>
        <v>#VALUE!</v>
      </c>
      <c r="AS119" s="108" t="e">
        <f t="shared" si="4"/>
        <v>#VALUE!</v>
      </c>
      <c r="AT119" s="108" t="e">
        <f t="shared" si="4"/>
        <v>#VALUE!</v>
      </c>
      <c r="AU119" s="108" t="e">
        <f t="shared" si="4"/>
        <v>#VALUE!</v>
      </c>
      <c r="AV119" s="108" t="e">
        <f t="shared" si="4"/>
        <v>#VALUE!</v>
      </c>
      <c r="AW119" s="108" t="e">
        <f t="shared" si="4"/>
        <v>#VALUE!</v>
      </c>
      <c r="AX119" s="108" t="e">
        <f t="shared" si="4"/>
        <v>#VALUE!</v>
      </c>
      <c r="AY119" s="108" t="e">
        <f t="shared" si="4"/>
        <v>#VALUE!</v>
      </c>
      <c r="AZ119" s="108" t="e">
        <f t="shared" si="4"/>
        <v>#VALUE!</v>
      </c>
      <c r="BA119" s="108"/>
      <c r="BB119" s="108"/>
      <c r="BC119" s="108"/>
      <c r="BD119" s="108"/>
      <c r="BE119" s="108"/>
    </row>
    <row r="120" spans="1:26" ht="12.75" customHeight="1" hidden="1">
      <c r="A120" s="34"/>
      <c r="B120" s="285"/>
      <c r="C120" s="105"/>
      <c r="D120" s="19"/>
      <c r="E120" s="16"/>
      <c r="F120" s="16"/>
      <c r="G120" s="16"/>
      <c r="H120" s="16"/>
      <c r="I120" s="16"/>
      <c r="J120" s="16"/>
      <c r="K120" s="151"/>
      <c r="L120" s="16"/>
      <c r="M120" s="16"/>
      <c r="N120" s="16"/>
      <c r="O120" s="16"/>
      <c r="P120" s="16"/>
      <c r="Q120" s="16"/>
      <c r="R120" s="9"/>
      <c r="U120" s="132">
        <v>21</v>
      </c>
      <c r="V120" s="142" t="s">
        <v>83</v>
      </c>
      <c r="W120" s="147" t="s">
        <v>84</v>
      </c>
      <c r="X120" s="148" t="s">
        <v>85</v>
      </c>
      <c r="Y120" s="142" t="s">
        <v>257</v>
      </c>
      <c r="Z120" s="149" t="s">
        <v>289</v>
      </c>
    </row>
    <row r="121" spans="1:57" ht="12.75" customHeight="1" hidden="1">
      <c r="A121" s="34"/>
      <c r="B121" s="285"/>
      <c r="C121" s="105"/>
      <c r="D121" s="19"/>
      <c r="E121" s="16"/>
      <c r="F121" s="16"/>
      <c r="G121" s="16"/>
      <c r="H121" s="16"/>
      <c r="I121" s="16"/>
      <c r="J121" s="16"/>
      <c r="K121" s="151"/>
      <c r="L121" s="16"/>
      <c r="M121" s="16"/>
      <c r="N121" s="16"/>
      <c r="O121" s="16"/>
      <c r="P121" s="16"/>
      <c r="Q121" s="16"/>
      <c r="R121" s="9"/>
      <c r="U121" s="132">
        <v>22</v>
      </c>
      <c r="V121" s="142" t="s">
        <v>86</v>
      </c>
      <c r="W121" s="147" t="s">
        <v>87</v>
      </c>
      <c r="X121" s="148" t="s">
        <v>88</v>
      </c>
      <c r="Y121" s="142" t="s">
        <v>257</v>
      </c>
      <c r="Z121" s="149" t="s">
        <v>290</v>
      </c>
      <c r="AL121" s="152">
        <v>7</v>
      </c>
      <c r="AM121" s="152">
        <v>8</v>
      </c>
      <c r="AN121" s="152">
        <v>9</v>
      </c>
      <c r="AO121" s="152">
        <v>10</v>
      </c>
      <c r="AP121" s="152">
        <v>11</v>
      </c>
      <c r="AQ121" s="152">
        <v>12</v>
      </c>
      <c r="AR121" s="152">
        <v>13</v>
      </c>
      <c r="AS121" s="152">
        <v>14</v>
      </c>
      <c r="AT121" s="152">
        <v>15</v>
      </c>
      <c r="AU121" s="152">
        <v>16</v>
      </c>
      <c r="AV121" s="152">
        <v>17</v>
      </c>
      <c r="AW121" s="152">
        <v>18</v>
      </c>
      <c r="AX121" s="152">
        <v>19</v>
      </c>
      <c r="AY121" s="152">
        <v>20</v>
      </c>
      <c r="AZ121" s="152">
        <v>21</v>
      </c>
      <c r="BA121" s="152"/>
      <c r="BB121" s="152"/>
      <c r="BC121" s="152"/>
      <c r="BD121" s="152"/>
      <c r="BE121" s="152"/>
    </row>
    <row r="122" spans="1:26" ht="18" customHeight="1" hidden="1">
      <c r="A122" s="34"/>
      <c r="B122" s="285"/>
      <c r="C122" s="105"/>
      <c r="D122" s="19"/>
      <c r="E122" s="16"/>
      <c r="F122" s="16"/>
      <c r="G122" s="16"/>
      <c r="H122" s="16"/>
      <c r="I122" s="16"/>
      <c r="J122" s="16"/>
      <c r="K122" s="151"/>
      <c r="L122" s="16"/>
      <c r="M122" s="16"/>
      <c r="N122" s="16"/>
      <c r="O122" s="16"/>
      <c r="P122" s="16"/>
      <c r="Q122" s="16"/>
      <c r="R122" s="9"/>
      <c r="U122" s="132">
        <v>23</v>
      </c>
      <c r="V122" s="142" t="s">
        <v>89</v>
      </c>
      <c r="W122" s="147" t="s">
        <v>90</v>
      </c>
      <c r="X122" s="148" t="s">
        <v>91</v>
      </c>
      <c r="Y122" s="142" t="s">
        <v>258</v>
      </c>
      <c r="Z122" s="149" t="s">
        <v>291</v>
      </c>
    </row>
    <row r="123" spans="1:54" ht="32.25" customHeight="1" thickBot="1">
      <c r="A123" s="34"/>
      <c r="B123" s="285"/>
      <c r="C123" s="105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9"/>
      <c r="R123" s="9"/>
      <c r="U123" s="132">
        <v>24</v>
      </c>
      <c r="V123" s="142" t="s">
        <v>92</v>
      </c>
      <c r="W123" s="147" t="s">
        <v>93</v>
      </c>
      <c r="X123" s="148" t="s">
        <v>94</v>
      </c>
      <c r="Y123" s="142" t="s">
        <v>259</v>
      </c>
      <c r="Z123" s="149" t="s">
        <v>292</v>
      </c>
      <c r="AF123" s="109">
        <v>1</v>
      </c>
      <c r="AG123" s="109">
        <v>2</v>
      </c>
      <c r="AH123" s="109">
        <v>3</v>
      </c>
      <c r="AI123" s="109">
        <v>4</v>
      </c>
      <c r="AJ123" s="109">
        <v>5</v>
      </c>
      <c r="AK123" s="109">
        <v>6</v>
      </c>
      <c r="AL123" s="109">
        <v>7</v>
      </c>
      <c r="AM123" s="109">
        <v>8</v>
      </c>
      <c r="AN123" s="109">
        <v>9</v>
      </c>
      <c r="AO123" s="109">
        <v>10</v>
      </c>
      <c r="AP123" s="109">
        <v>11</v>
      </c>
      <c r="AQ123" s="109">
        <v>12</v>
      </c>
      <c r="AR123" s="109">
        <v>13</v>
      </c>
      <c r="AS123" s="109">
        <v>14</v>
      </c>
      <c r="AT123" s="109">
        <v>15</v>
      </c>
      <c r="AU123" s="109">
        <v>16</v>
      </c>
      <c r="AV123" s="109">
        <v>17</v>
      </c>
      <c r="AW123" s="109">
        <v>18</v>
      </c>
      <c r="AX123" s="109">
        <v>19</v>
      </c>
      <c r="AY123" s="109">
        <v>20</v>
      </c>
      <c r="AZ123" s="109">
        <v>21</v>
      </c>
      <c r="BA123" s="3"/>
      <c r="BB123" s="109"/>
    </row>
    <row r="124" spans="1:54" ht="32.25" customHeight="1" thickBot="1">
      <c r="A124" s="34"/>
      <c r="B124" s="9"/>
      <c r="C124" s="105"/>
      <c r="D124" s="153"/>
      <c r="E124" s="295" t="s">
        <v>704</v>
      </c>
      <c r="F124" s="296"/>
      <c r="G124" s="296"/>
      <c r="H124" s="296"/>
      <c r="I124" s="297"/>
      <c r="J124" s="271" t="s">
        <v>318</v>
      </c>
      <c r="K124" s="271"/>
      <c r="L124" s="271"/>
      <c r="M124" s="271" t="s">
        <v>319</v>
      </c>
      <c r="N124" s="271"/>
      <c r="O124" s="271"/>
      <c r="P124" s="272"/>
      <c r="Q124" s="154"/>
      <c r="R124" s="9"/>
      <c r="U124" s="132">
        <v>25</v>
      </c>
      <c r="V124" s="142" t="s">
        <v>95</v>
      </c>
      <c r="W124" s="147" t="s">
        <v>96</v>
      </c>
      <c r="X124" s="148" t="s">
        <v>97</v>
      </c>
      <c r="Y124" s="142" t="s">
        <v>260</v>
      </c>
      <c r="Z124" s="149" t="s">
        <v>293</v>
      </c>
      <c r="AF124" s="155"/>
      <c r="AG124" s="155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3">
        <f aca="true" t="shared" si="5" ref="BA124:BA154">SUM(AL124:AZ124)</f>
        <v>0</v>
      </c>
      <c r="BB124" s="109">
        <f aca="true" t="shared" si="6" ref="BB124:BB154">LOOKUP($BA124,$BD$128:$BE$140)</f>
        <v>0</v>
      </c>
    </row>
    <row r="125" spans="1:54" ht="9" customHeight="1">
      <c r="A125" s="34"/>
      <c r="B125" s="9"/>
      <c r="C125" s="105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9"/>
      <c r="R125" s="9"/>
      <c r="U125" s="132">
        <v>26</v>
      </c>
      <c r="V125" s="142" t="s">
        <v>98</v>
      </c>
      <c r="W125" s="147" t="s">
        <v>99</v>
      </c>
      <c r="X125" s="148" t="s">
        <v>100</v>
      </c>
      <c r="Y125" s="142" t="s">
        <v>259</v>
      </c>
      <c r="Z125" s="149" t="s">
        <v>294</v>
      </c>
      <c r="AF125" s="155"/>
      <c r="AG125" s="155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3">
        <f t="shared" si="5"/>
        <v>0</v>
      </c>
      <c r="BB125" s="109">
        <f t="shared" si="6"/>
        <v>0</v>
      </c>
    </row>
    <row r="126" spans="1:54" ht="27.75" customHeight="1">
      <c r="A126" s="34"/>
      <c r="B126" s="156">
        <v>1</v>
      </c>
      <c r="C126" s="157"/>
      <c r="D126" s="158">
        <f>LOOKUP($F$97,$AE$133:$AF$137)</f>
        <v>1</v>
      </c>
      <c r="E126" s="266"/>
      <c r="F126" s="266"/>
      <c r="G126" s="266"/>
      <c r="H126" s="266"/>
      <c r="I126" s="266"/>
      <c r="J126" s="261"/>
      <c r="K126" s="261"/>
      <c r="L126" s="261"/>
      <c r="M126" s="262"/>
      <c r="N126" s="262"/>
      <c r="O126" s="262"/>
      <c r="P126" s="262"/>
      <c r="Q126" s="159"/>
      <c r="R126" s="12" t="s">
        <v>296</v>
      </c>
      <c r="U126" s="132">
        <v>27</v>
      </c>
      <c r="V126" s="142" t="s">
        <v>101</v>
      </c>
      <c r="W126" s="147" t="s">
        <v>102</v>
      </c>
      <c r="X126" s="148" t="s">
        <v>103</v>
      </c>
      <c r="Y126" s="142" t="s">
        <v>258</v>
      </c>
      <c r="Z126" s="149" t="s">
        <v>295</v>
      </c>
      <c r="AE126" s="132" t="str">
        <f aca="true" t="shared" si="7" ref="AE126:AE132">$N$97</f>
        <v>Select the Gender</v>
      </c>
      <c r="AF126" s="155">
        <f aca="true" t="shared" si="8" ref="AF126:AF132">M126</f>
        <v>0</v>
      </c>
      <c r="AG126" s="155" t="str">
        <f aca="true" t="shared" si="9" ref="AG126:AG132">$AE126</f>
        <v>Select the Gender</v>
      </c>
      <c r="AH126" s="110" t="e">
        <f aca="true" t="shared" si="10" ref="AH126:AZ126">IF(AND($AG126-$AF126&gt;=AG$119,$AG126-$AF126&lt;AH$119),AH$123,0)</f>
        <v>#VALUE!</v>
      </c>
      <c r="AI126" s="110" t="e">
        <f t="shared" si="10"/>
        <v>#VALUE!</v>
      </c>
      <c r="AJ126" s="110" t="e">
        <f t="shared" si="10"/>
        <v>#VALUE!</v>
      </c>
      <c r="AK126" s="110" t="e">
        <f t="shared" si="10"/>
        <v>#VALUE!</v>
      </c>
      <c r="AL126" s="110" t="e">
        <f t="shared" si="10"/>
        <v>#VALUE!</v>
      </c>
      <c r="AM126" s="110" t="e">
        <f t="shared" si="10"/>
        <v>#VALUE!</v>
      </c>
      <c r="AN126" s="110" t="e">
        <f t="shared" si="10"/>
        <v>#VALUE!</v>
      </c>
      <c r="AO126" s="110" t="e">
        <f t="shared" si="10"/>
        <v>#VALUE!</v>
      </c>
      <c r="AP126" s="110" t="e">
        <f t="shared" si="10"/>
        <v>#VALUE!</v>
      </c>
      <c r="AQ126" s="110" t="e">
        <f t="shared" si="10"/>
        <v>#VALUE!</v>
      </c>
      <c r="AR126" s="110" t="e">
        <f t="shared" si="10"/>
        <v>#VALUE!</v>
      </c>
      <c r="AS126" s="110" t="e">
        <f t="shared" si="10"/>
        <v>#VALUE!</v>
      </c>
      <c r="AT126" s="110" t="e">
        <f t="shared" si="10"/>
        <v>#VALUE!</v>
      </c>
      <c r="AU126" s="110" t="e">
        <f t="shared" si="10"/>
        <v>#VALUE!</v>
      </c>
      <c r="AV126" s="110" t="e">
        <f t="shared" si="10"/>
        <v>#VALUE!</v>
      </c>
      <c r="AW126" s="110" t="e">
        <f t="shared" si="10"/>
        <v>#VALUE!</v>
      </c>
      <c r="AX126" s="110" t="e">
        <f t="shared" si="10"/>
        <v>#VALUE!</v>
      </c>
      <c r="AY126" s="110" t="e">
        <f t="shared" si="10"/>
        <v>#VALUE!</v>
      </c>
      <c r="AZ126" s="110" t="e">
        <f t="shared" si="10"/>
        <v>#VALUE!</v>
      </c>
      <c r="BA126" s="3" t="e">
        <f t="shared" si="5"/>
        <v>#VALUE!</v>
      </c>
      <c r="BB126" s="109" t="e">
        <f t="shared" si="6"/>
        <v>#VALUE!</v>
      </c>
    </row>
    <row r="127" spans="1:54" ht="27.75" customHeight="1">
      <c r="A127" s="34"/>
      <c r="B127" s="156">
        <v>1</v>
      </c>
      <c r="C127" s="157"/>
      <c r="D127" s="158">
        <f>LOOKUP($F$97,$AE$133:$AG$137)</f>
        <v>2</v>
      </c>
      <c r="E127" s="266"/>
      <c r="F127" s="266"/>
      <c r="G127" s="266"/>
      <c r="H127" s="266"/>
      <c r="I127" s="266"/>
      <c r="J127" s="261"/>
      <c r="K127" s="261"/>
      <c r="L127" s="261"/>
      <c r="M127" s="262"/>
      <c r="N127" s="262"/>
      <c r="O127" s="262"/>
      <c r="P127" s="262"/>
      <c r="Q127" s="159"/>
      <c r="R127" s="12" t="s">
        <v>296</v>
      </c>
      <c r="U127" s="132">
        <v>28</v>
      </c>
      <c r="V127" s="142" t="s">
        <v>104</v>
      </c>
      <c r="W127" s="147" t="s">
        <v>105</v>
      </c>
      <c r="X127" s="148" t="s">
        <v>106</v>
      </c>
      <c r="Y127" s="142" t="s">
        <v>257</v>
      </c>
      <c r="Z127" s="149" t="s">
        <v>282</v>
      </c>
      <c r="AE127" s="132" t="str">
        <f t="shared" si="7"/>
        <v>Select the Gender</v>
      </c>
      <c r="AF127" s="155">
        <f t="shared" si="8"/>
        <v>0</v>
      </c>
      <c r="AG127" s="155" t="str">
        <f t="shared" si="9"/>
        <v>Select the Gender</v>
      </c>
      <c r="AH127" s="110" t="e">
        <f aca="true" t="shared" si="11" ref="AH127:AZ127">IF(AND($AG127-$AF127&gt;=AG$119,$AG127-$AF127&lt;AH$119),AH$123,0)</f>
        <v>#VALUE!</v>
      </c>
      <c r="AI127" s="110" t="e">
        <f t="shared" si="11"/>
        <v>#VALUE!</v>
      </c>
      <c r="AJ127" s="110" t="e">
        <f t="shared" si="11"/>
        <v>#VALUE!</v>
      </c>
      <c r="AK127" s="110" t="e">
        <f t="shared" si="11"/>
        <v>#VALUE!</v>
      </c>
      <c r="AL127" s="110" t="e">
        <f t="shared" si="11"/>
        <v>#VALUE!</v>
      </c>
      <c r="AM127" s="110" t="e">
        <f t="shared" si="11"/>
        <v>#VALUE!</v>
      </c>
      <c r="AN127" s="110" t="e">
        <f t="shared" si="11"/>
        <v>#VALUE!</v>
      </c>
      <c r="AO127" s="110" t="e">
        <f t="shared" si="11"/>
        <v>#VALUE!</v>
      </c>
      <c r="AP127" s="110" t="e">
        <f t="shared" si="11"/>
        <v>#VALUE!</v>
      </c>
      <c r="AQ127" s="110" t="e">
        <f t="shared" si="11"/>
        <v>#VALUE!</v>
      </c>
      <c r="AR127" s="110" t="e">
        <f t="shared" si="11"/>
        <v>#VALUE!</v>
      </c>
      <c r="AS127" s="110" t="e">
        <f t="shared" si="11"/>
        <v>#VALUE!</v>
      </c>
      <c r="AT127" s="110" t="e">
        <f t="shared" si="11"/>
        <v>#VALUE!</v>
      </c>
      <c r="AU127" s="110" t="e">
        <f t="shared" si="11"/>
        <v>#VALUE!</v>
      </c>
      <c r="AV127" s="110" t="e">
        <f t="shared" si="11"/>
        <v>#VALUE!</v>
      </c>
      <c r="AW127" s="110" t="e">
        <f t="shared" si="11"/>
        <v>#VALUE!</v>
      </c>
      <c r="AX127" s="110" t="e">
        <f t="shared" si="11"/>
        <v>#VALUE!</v>
      </c>
      <c r="AY127" s="110" t="e">
        <f t="shared" si="11"/>
        <v>#VALUE!</v>
      </c>
      <c r="AZ127" s="110" t="e">
        <f t="shared" si="11"/>
        <v>#VALUE!</v>
      </c>
      <c r="BA127" s="3" t="e">
        <f t="shared" si="5"/>
        <v>#VALUE!</v>
      </c>
      <c r="BB127" s="109" t="e">
        <f t="shared" si="6"/>
        <v>#VALUE!</v>
      </c>
    </row>
    <row r="128" spans="1:56" ht="27.75" customHeight="1">
      <c r="A128" s="34"/>
      <c r="B128" s="156">
        <v>1</v>
      </c>
      <c r="C128" s="157"/>
      <c r="D128" s="158">
        <f>LOOKUP($F$97,$AE$133:$AH$137)</f>
        <v>3</v>
      </c>
      <c r="E128" s="266"/>
      <c r="F128" s="266"/>
      <c r="G128" s="266"/>
      <c r="H128" s="266"/>
      <c r="I128" s="266"/>
      <c r="J128" s="261"/>
      <c r="K128" s="261"/>
      <c r="L128" s="261"/>
      <c r="M128" s="262"/>
      <c r="N128" s="262"/>
      <c r="O128" s="262"/>
      <c r="P128" s="262"/>
      <c r="Q128" s="159"/>
      <c r="R128" s="12" t="s">
        <v>296</v>
      </c>
      <c r="U128" s="132">
        <v>29</v>
      </c>
      <c r="V128" s="142" t="s">
        <v>107</v>
      </c>
      <c r="W128" s="147" t="s">
        <v>108</v>
      </c>
      <c r="X128" s="148" t="s">
        <v>109</v>
      </c>
      <c r="Y128" s="142" t="s">
        <v>263</v>
      </c>
      <c r="Z128" s="149" t="s">
        <v>297</v>
      </c>
      <c r="AE128" s="132" t="str">
        <f t="shared" si="7"/>
        <v>Select the Gender</v>
      </c>
      <c r="AF128" s="155">
        <f t="shared" si="8"/>
        <v>0</v>
      </c>
      <c r="AG128" s="155" t="str">
        <f t="shared" si="9"/>
        <v>Select the Gender</v>
      </c>
      <c r="AH128" s="110" t="e">
        <f aca="true" t="shared" si="12" ref="AH128:AZ128">IF(AND($AG128-$AF128&gt;=AG$119,$AG128-$AF128&lt;AH$119),AH$123,0)</f>
        <v>#VALUE!</v>
      </c>
      <c r="AI128" s="110" t="e">
        <f t="shared" si="12"/>
        <v>#VALUE!</v>
      </c>
      <c r="AJ128" s="110" t="e">
        <f t="shared" si="12"/>
        <v>#VALUE!</v>
      </c>
      <c r="AK128" s="110" t="e">
        <f t="shared" si="12"/>
        <v>#VALUE!</v>
      </c>
      <c r="AL128" s="110" t="e">
        <f t="shared" si="12"/>
        <v>#VALUE!</v>
      </c>
      <c r="AM128" s="110" t="e">
        <f t="shared" si="12"/>
        <v>#VALUE!</v>
      </c>
      <c r="AN128" s="110" t="e">
        <f t="shared" si="12"/>
        <v>#VALUE!</v>
      </c>
      <c r="AO128" s="110" t="e">
        <f t="shared" si="12"/>
        <v>#VALUE!</v>
      </c>
      <c r="AP128" s="110" t="e">
        <f t="shared" si="12"/>
        <v>#VALUE!</v>
      </c>
      <c r="AQ128" s="110" t="e">
        <f t="shared" si="12"/>
        <v>#VALUE!</v>
      </c>
      <c r="AR128" s="110" t="e">
        <f t="shared" si="12"/>
        <v>#VALUE!</v>
      </c>
      <c r="AS128" s="110" t="e">
        <f t="shared" si="12"/>
        <v>#VALUE!</v>
      </c>
      <c r="AT128" s="110" t="e">
        <f t="shared" si="12"/>
        <v>#VALUE!</v>
      </c>
      <c r="AU128" s="110" t="e">
        <f t="shared" si="12"/>
        <v>#VALUE!</v>
      </c>
      <c r="AV128" s="110" t="e">
        <f t="shared" si="12"/>
        <v>#VALUE!</v>
      </c>
      <c r="AW128" s="110" t="e">
        <f t="shared" si="12"/>
        <v>#VALUE!</v>
      </c>
      <c r="AX128" s="110" t="e">
        <f t="shared" si="12"/>
        <v>#VALUE!</v>
      </c>
      <c r="AY128" s="110" t="e">
        <f t="shared" si="12"/>
        <v>#VALUE!</v>
      </c>
      <c r="AZ128" s="110" t="e">
        <f t="shared" si="12"/>
        <v>#VALUE!</v>
      </c>
      <c r="BA128" s="3" t="e">
        <f t="shared" si="5"/>
        <v>#VALUE!</v>
      </c>
      <c r="BB128" s="109" t="e">
        <f t="shared" si="6"/>
        <v>#VALUE!</v>
      </c>
      <c r="BD128" s="132">
        <v>0</v>
      </c>
    </row>
    <row r="129" spans="1:54" ht="27.75" customHeight="1">
      <c r="A129" s="34"/>
      <c r="B129" s="156">
        <v>1</v>
      </c>
      <c r="C129" s="157"/>
      <c r="D129" s="158">
        <f>LOOKUP($F$97,$AE$133:$AI$137)</f>
        <v>4</v>
      </c>
      <c r="E129" s="266"/>
      <c r="F129" s="266"/>
      <c r="G129" s="266"/>
      <c r="H129" s="266"/>
      <c r="I129" s="266"/>
      <c r="J129" s="261"/>
      <c r="K129" s="261"/>
      <c r="L129" s="261"/>
      <c r="M129" s="262"/>
      <c r="N129" s="262"/>
      <c r="O129" s="262"/>
      <c r="P129" s="262"/>
      <c r="Q129" s="159"/>
      <c r="R129" s="12" t="s">
        <v>296</v>
      </c>
      <c r="U129" s="132">
        <v>30</v>
      </c>
      <c r="V129" s="142" t="s">
        <v>110</v>
      </c>
      <c r="W129" s="147" t="s">
        <v>111</v>
      </c>
      <c r="X129" s="148" t="s">
        <v>112</v>
      </c>
      <c r="Y129" s="142" t="s">
        <v>264</v>
      </c>
      <c r="Z129" s="149" t="s">
        <v>298</v>
      </c>
      <c r="AE129" s="132" t="str">
        <f t="shared" si="7"/>
        <v>Select the Gender</v>
      </c>
      <c r="AF129" s="155">
        <f t="shared" si="8"/>
        <v>0</v>
      </c>
      <c r="AG129" s="155" t="str">
        <f t="shared" si="9"/>
        <v>Select the Gender</v>
      </c>
      <c r="AH129" s="110" t="e">
        <f aca="true" t="shared" si="13" ref="AH129:AZ129">IF(AND($AG129-$AF129&gt;=AG$119,$AG129-$AF129&lt;AH$119),AH$123,0)</f>
        <v>#VALUE!</v>
      </c>
      <c r="AI129" s="110" t="e">
        <f t="shared" si="13"/>
        <v>#VALUE!</v>
      </c>
      <c r="AJ129" s="110" t="e">
        <f t="shared" si="13"/>
        <v>#VALUE!</v>
      </c>
      <c r="AK129" s="110" t="e">
        <f t="shared" si="13"/>
        <v>#VALUE!</v>
      </c>
      <c r="AL129" s="110" t="e">
        <f t="shared" si="13"/>
        <v>#VALUE!</v>
      </c>
      <c r="AM129" s="110" t="e">
        <f t="shared" si="13"/>
        <v>#VALUE!</v>
      </c>
      <c r="AN129" s="110" t="e">
        <f t="shared" si="13"/>
        <v>#VALUE!</v>
      </c>
      <c r="AO129" s="110" t="e">
        <f t="shared" si="13"/>
        <v>#VALUE!</v>
      </c>
      <c r="AP129" s="110" t="e">
        <f t="shared" si="13"/>
        <v>#VALUE!</v>
      </c>
      <c r="AQ129" s="110" t="e">
        <f t="shared" si="13"/>
        <v>#VALUE!</v>
      </c>
      <c r="AR129" s="110" t="e">
        <f t="shared" si="13"/>
        <v>#VALUE!</v>
      </c>
      <c r="AS129" s="110" t="e">
        <f t="shared" si="13"/>
        <v>#VALUE!</v>
      </c>
      <c r="AT129" s="110" t="e">
        <f t="shared" si="13"/>
        <v>#VALUE!</v>
      </c>
      <c r="AU129" s="110" t="e">
        <f t="shared" si="13"/>
        <v>#VALUE!</v>
      </c>
      <c r="AV129" s="110" t="e">
        <f t="shared" si="13"/>
        <v>#VALUE!</v>
      </c>
      <c r="AW129" s="110" t="e">
        <f t="shared" si="13"/>
        <v>#VALUE!</v>
      </c>
      <c r="AX129" s="110" t="e">
        <f t="shared" si="13"/>
        <v>#VALUE!</v>
      </c>
      <c r="AY129" s="110" t="e">
        <f t="shared" si="13"/>
        <v>#VALUE!</v>
      </c>
      <c r="AZ129" s="110" t="e">
        <f t="shared" si="13"/>
        <v>#VALUE!</v>
      </c>
      <c r="BA129" s="3" t="e">
        <f t="shared" si="5"/>
        <v>#VALUE!</v>
      </c>
      <c r="BB129" s="109" t="e">
        <f t="shared" si="6"/>
        <v>#VALUE!</v>
      </c>
    </row>
    <row r="130" spans="1:54" ht="27.75" customHeight="1">
      <c r="A130" s="34"/>
      <c r="B130" s="156">
        <v>1</v>
      </c>
      <c r="C130" s="157"/>
      <c r="D130" s="158" t="str">
        <f>LOOKUP($F$97,BD151:BE155)</f>
        <v>Emerg</v>
      </c>
      <c r="E130" s="266"/>
      <c r="F130" s="266"/>
      <c r="G130" s="266"/>
      <c r="H130" s="266"/>
      <c r="I130" s="266"/>
      <c r="J130" s="261"/>
      <c r="K130" s="261"/>
      <c r="L130" s="261"/>
      <c r="M130" s="262"/>
      <c r="N130" s="262"/>
      <c r="O130" s="262"/>
      <c r="P130" s="262"/>
      <c r="Q130" s="159"/>
      <c r="R130" s="12" t="s">
        <v>296</v>
      </c>
      <c r="U130" s="132">
        <v>31</v>
      </c>
      <c r="V130" s="142" t="s">
        <v>113</v>
      </c>
      <c r="W130" s="147" t="s">
        <v>114</v>
      </c>
      <c r="X130" s="148" t="s">
        <v>115</v>
      </c>
      <c r="Y130" s="142" t="s">
        <v>264</v>
      </c>
      <c r="Z130" s="149" t="s">
        <v>298</v>
      </c>
      <c r="AE130" s="132" t="str">
        <f t="shared" si="7"/>
        <v>Select the Gender</v>
      </c>
      <c r="AF130" s="155">
        <f t="shared" si="8"/>
        <v>0</v>
      </c>
      <c r="AG130" s="155" t="str">
        <f t="shared" si="9"/>
        <v>Select the Gender</v>
      </c>
      <c r="AH130" s="110" t="e">
        <f aca="true" t="shared" si="14" ref="AH130:AZ130">IF(AND($AG130-$AF130&gt;=AG$119,$AG130-$AF130&lt;AH$119),AH$123,0)</f>
        <v>#VALUE!</v>
      </c>
      <c r="AI130" s="110" t="e">
        <f t="shared" si="14"/>
        <v>#VALUE!</v>
      </c>
      <c r="AJ130" s="110" t="e">
        <f t="shared" si="14"/>
        <v>#VALUE!</v>
      </c>
      <c r="AK130" s="110" t="e">
        <f t="shared" si="14"/>
        <v>#VALUE!</v>
      </c>
      <c r="AL130" s="110" t="e">
        <f t="shared" si="14"/>
        <v>#VALUE!</v>
      </c>
      <c r="AM130" s="110" t="e">
        <f t="shared" si="14"/>
        <v>#VALUE!</v>
      </c>
      <c r="AN130" s="110" t="e">
        <f t="shared" si="14"/>
        <v>#VALUE!</v>
      </c>
      <c r="AO130" s="110" t="e">
        <f t="shared" si="14"/>
        <v>#VALUE!</v>
      </c>
      <c r="AP130" s="110" t="e">
        <f t="shared" si="14"/>
        <v>#VALUE!</v>
      </c>
      <c r="AQ130" s="110" t="e">
        <f t="shared" si="14"/>
        <v>#VALUE!</v>
      </c>
      <c r="AR130" s="110" t="e">
        <f t="shared" si="14"/>
        <v>#VALUE!</v>
      </c>
      <c r="AS130" s="110" t="e">
        <f t="shared" si="14"/>
        <v>#VALUE!</v>
      </c>
      <c r="AT130" s="110" t="e">
        <f t="shared" si="14"/>
        <v>#VALUE!</v>
      </c>
      <c r="AU130" s="110" t="e">
        <f t="shared" si="14"/>
        <v>#VALUE!</v>
      </c>
      <c r="AV130" s="110" t="e">
        <f t="shared" si="14"/>
        <v>#VALUE!</v>
      </c>
      <c r="AW130" s="110" t="e">
        <f t="shared" si="14"/>
        <v>#VALUE!</v>
      </c>
      <c r="AX130" s="110" t="e">
        <f t="shared" si="14"/>
        <v>#VALUE!</v>
      </c>
      <c r="AY130" s="110" t="e">
        <f t="shared" si="14"/>
        <v>#VALUE!</v>
      </c>
      <c r="AZ130" s="110" t="e">
        <f t="shared" si="14"/>
        <v>#VALUE!</v>
      </c>
      <c r="BA130" s="3" t="e">
        <f t="shared" si="5"/>
        <v>#VALUE!</v>
      </c>
      <c r="BB130" s="109" t="e">
        <f t="shared" si="6"/>
        <v>#VALUE!</v>
      </c>
    </row>
    <row r="131" spans="1:54" ht="27.75" customHeight="1">
      <c r="A131" s="160"/>
      <c r="B131" s="156">
        <v>1</v>
      </c>
      <c r="C131" s="157"/>
      <c r="D131" s="158" t="str">
        <f>LOOKUP($F$97,BD151:BF155)</f>
        <v>Emerg</v>
      </c>
      <c r="E131" s="304"/>
      <c r="F131" s="304"/>
      <c r="G131" s="304"/>
      <c r="H131" s="304"/>
      <c r="I131" s="304"/>
      <c r="J131" s="302"/>
      <c r="K131" s="302"/>
      <c r="L131" s="302"/>
      <c r="M131" s="262"/>
      <c r="N131" s="262"/>
      <c r="O131" s="262"/>
      <c r="P131" s="262"/>
      <c r="Q131" s="159"/>
      <c r="R131" s="12" t="s">
        <v>296</v>
      </c>
      <c r="U131" s="132">
        <v>32</v>
      </c>
      <c r="V131" s="142" t="s">
        <v>299</v>
      </c>
      <c r="W131" s="147" t="s">
        <v>117</v>
      </c>
      <c r="X131" s="148" t="s">
        <v>118</v>
      </c>
      <c r="Y131" s="142" t="s">
        <v>264</v>
      </c>
      <c r="Z131" s="149" t="s">
        <v>298</v>
      </c>
      <c r="AE131" s="132" t="str">
        <f t="shared" si="7"/>
        <v>Select the Gender</v>
      </c>
      <c r="AF131" s="155">
        <f t="shared" si="8"/>
        <v>0</v>
      </c>
      <c r="AG131" s="155" t="str">
        <f t="shared" si="9"/>
        <v>Select the Gender</v>
      </c>
      <c r="AH131" s="110" t="e">
        <f aca="true" t="shared" si="15" ref="AH131:AZ131">IF(AND($AG131-$AF131&gt;=AG$119,$AG131-$AF131&lt;AH$119),AH$123,0)</f>
        <v>#VALUE!</v>
      </c>
      <c r="AI131" s="110" t="e">
        <f t="shared" si="15"/>
        <v>#VALUE!</v>
      </c>
      <c r="AJ131" s="110" t="e">
        <f t="shared" si="15"/>
        <v>#VALUE!</v>
      </c>
      <c r="AK131" s="110" t="e">
        <f t="shared" si="15"/>
        <v>#VALUE!</v>
      </c>
      <c r="AL131" s="110" t="e">
        <f t="shared" si="15"/>
        <v>#VALUE!</v>
      </c>
      <c r="AM131" s="110" t="e">
        <f t="shared" si="15"/>
        <v>#VALUE!</v>
      </c>
      <c r="AN131" s="110" t="e">
        <f t="shared" si="15"/>
        <v>#VALUE!</v>
      </c>
      <c r="AO131" s="110" t="e">
        <f t="shared" si="15"/>
        <v>#VALUE!</v>
      </c>
      <c r="AP131" s="110" t="e">
        <f t="shared" si="15"/>
        <v>#VALUE!</v>
      </c>
      <c r="AQ131" s="110" t="e">
        <f t="shared" si="15"/>
        <v>#VALUE!</v>
      </c>
      <c r="AR131" s="110" t="e">
        <f t="shared" si="15"/>
        <v>#VALUE!</v>
      </c>
      <c r="AS131" s="110" t="e">
        <f t="shared" si="15"/>
        <v>#VALUE!</v>
      </c>
      <c r="AT131" s="110" t="e">
        <f t="shared" si="15"/>
        <v>#VALUE!</v>
      </c>
      <c r="AU131" s="110" t="e">
        <f t="shared" si="15"/>
        <v>#VALUE!</v>
      </c>
      <c r="AV131" s="110" t="e">
        <f t="shared" si="15"/>
        <v>#VALUE!</v>
      </c>
      <c r="AW131" s="110" t="e">
        <f t="shared" si="15"/>
        <v>#VALUE!</v>
      </c>
      <c r="AX131" s="110" t="e">
        <f t="shared" si="15"/>
        <v>#VALUE!</v>
      </c>
      <c r="AY131" s="110" t="e">
        <f t="shared" si="15"/>
        <v>#VALUE!</v>
      </c>
      <c r="AZ131" s="110" t="e">
        <f t="shared" si="15"/>
        <v>#VALUE!</v>
      </c>
      <c r="BA131" s="3" t="e">
        <f t="shared" si="5"/>
        <v>#VALUE!</v>
      </c>
      <c r="BB131" s="109" t="e">
        <f t="shared" si="6"/>
        <v>#VALUE!</v>
      </c>
    </row>
    <row r="132" spans="1:54" ht="27.75" customHeight="1">
      <c r="A132" s="34"/>
      <c r="B132" s="10">
        <v>1</v>
      </c>
      <c r="C132" s="107"/>
      <c r="D132" s="161">
        <f>LOOKUP($F$97,BD151:BG155)</f>
        <v>0</v>
      </c>
      <c r="E132" s="299"/>
      <c r="F132" s="299"/>
      <c r="G132" s="299"/>
      <c r="H132" s="299"/>
      <c r="I132" s="299"/>
      <c r="J132" s="300"/>
      <c r="K132" s="300"/>
      <c r="L132" s="300"/>
      <c r="M132" s="286"/>
      <c r="N132" s="286"/>
      <c r="O132" s="286"/>
      <c r="P132" s="286"/>
      <c r="Q132" s="162"/>
      <c r="R132" s="12"/>
      <c r="U132" s="132">
        <v>33</v>
      </c>
      <c r="V132" s="142" t="s">
        <v>299</v>
      </c>
      <c r="W132" s="147" t="s">
        <v>117</v>
      </c>
      <c r="X132" s="148" t="s">
        <v>118</v>
      </c>
      <c r="Y132" s="142" t="s">
        <v>264</v>
      </c>
      <c r="Z132" s="149" t="s">
        <v>298</v>
      </c>
      <c r="AE132" s="132" t="str">
        <f t="shared" si="7"/>
        <v>Select the Gender</v>
      </c>
      <c r="AF132" s="155">
        <f t="shared" si="8"/>
        <v>0</v>
      </c>
      <c r="AG132" s="155" t="str">
        <f t="shared" si="9"/>
        <v>Select the Gender</v>
      </c>
      <c r="AH132" s="110" t="e">
        <f aca="true" t="shared" si="16" ref="AH132:AZ132">IF(AND($AG132-$AF132&gt;=AG$119,$AG132-$AF132&lt;AH$119),AH$123,0)</f>
        <v>#VALUE!</v>
      </c>
      <c r="AI132" s="110" t="e">
        <f t="shared" si="16"/>
        <v>#VALUE!</v>
      </c>
      <c r="AJ132" s="110" t="e">
        <f t="shared" si="16"/>
        <v>#VALUE!</v>
      </c>
      <c r="AK132" s="110" t="e">
        <f t="shared" si="16"/>
        <v>#VALUE!</v>
      </c>
      <c r="AL132" s="110" t="e">
        <f t="shared" si="16"/>
        <v>#VALUE!</v>
      </c>
      <c r="AM132" s="110" t="e">
        <f t="shared" si="16"/>
        <v>#VALUE!</v>
      </c>
      <c r="AN132" s="110" t="e">
        <f t="shared" si="16"/>
        <v>#VALUE!</v>
      </c>
      <c r="AO132" s="110" t="e">
        <f t="shared" si="16"/>
        <v>#VALUE!</v>
      </c>
      <c r="AP132" s="110" t="e">
        <f t="shared" si="16"/>
        <v>#VALUE!</v>
      </c>
      <c r="AQ132" s="110" t="e">
        <f t="shared" si="16"/>
        <v>#VALUE!</v>
      </c>
      <c r="AR132" s="110" t="e">
        <f t="shared" si="16"/>
        <v>#VALUE!</v>
      </c>
      <c r="AS132" s="110" t="e">
        <f t="shared" si="16"/>
        <v>#VALUE!</v>
      </c>
      <c r="AT132" s="110" t="e">
        <f t="shared" si="16"/>
        <v>#VALUE!</v>
      </c>
      <c r="AU132" s="110" t="e">
        <f t="shared" si="16"/>
        <v>#VALUE!</v>
      </c>
      <c r="AV132" s="110" t="e">
        <f t="shared" si="16"/>
        <v>#VALUE!</v>
      </c>
      <c r="AW132" s="110" t="e">
        <f t="shared" si="16"/>
        <v>#VALUE!</v>
      </c>
      <c r="AX132" s="110" t="e">
        <f t="shared" si="16"/>
        <v>#VALUE!</v>
      </c>
      <c r="AY132" s="110" t="e">
        <f t="shared" si="16"/>
        <v>#VALUE!</v>
      </c>
      <c r="AZ132" s="110" t="e">
        <f t="shared" si="16"/>
        <v>#VALUE!</v>
      </c>
      <c r="BA132" s="3" t="e">
        <f t="shared" si="5"/>
        <v>#VALUE!</v>
      </c>
      <c r="BB132" s="109" t="e">
        <f t="shared" si="6"/>
        <v>#VALUE!</v>
      </c>
    </row>
    <row r="133" spans="1:54" ht="27.75" customHeight="1">
      <c r="A133" s="34"/>
      <c r="B133" s="10">
        <v>1</v>
      </c>
      <c r="C133" s="107"/>
      <c r="D133" s="161">
        <f>LOOKUP($F$97,BD157:BE160)</f>
        <v>0</v>
      </c>
      <c r="E133" s="299"/>
      <c r="F133" s="299"/>
      <c r="G133" s="299"/>
      <c r="H133" s="299"/>
      <c r="I133" s="299"/>
      <c r="J133" s="300"/>
      <c r="K133" s="300"/>
      <c r="L133" s="300"/>
      <c r="M133" s="286"/>
      <c r="N133" s="286"/>
      <c r="O133" s="286"/>
      <c r="P133" s="286"/>
      <c r="Q133" s="162"/>
      <c r="R133" s="12"/>
      <c r="U133" s="132">
        <v>34</v>
      </c>
      <c r="V133" s="142" t="s">
        <v>120</v>
      </c>
      <c r="W133" s="147" t="s">
        <v>121</v>
      </c>
      <c r="X133" s="148" t="s">
        <v>122</v>
      </c>
      <c r="Y133" s="142" t="s">
        <v>264</v>
      </c>
      <c r="Z133" s="149"/>
      <c r="AD133" s="163">
        <v>1</v>
      </c>
      <c r="AE133" s="164" t="s">
        <v>323</v>
      </c>
      <c r="AF133" s="163">
        <v>0</v>
      </c>
      <c r="AG133" s="163">
        <v>0</v>
      </c>
      <c r="AH133" s="163">
        <v>0</v>
      </c>
      <c r="AI133" s="163">
        <v>0</v>
      </c>
      <c r="AJ133" s="110" t="e">
        <f aca="true" t="shared" si="17" ref="AJ133:AZ133">IF(AND($AG133-$AF133&gt;=AI$119,$AG133-$AF133&lt;AJ$119),AJ$123,0)</f>
        <v>#VALUE!</v>
      </c>
      <c r="AK133" s="110" t="e">
        <f t="shared" si="17"/>
        <v>#VALUE!</v>
      </c>
      <c r="AL133" s="110" t="e">
        <f t="shared" si="17"/>
        <v>#VALUE!</v>
      </c>
      <c r="AM133" s="110" t="e">
        <f t="shared" si="17"/>
        <v>#VALUE!</v>
      </c>
      <c r="AN133" s="110" t="e">
        <f t="shared" si="17"/>
        <v>#VALUE!</v>
      </c>
      <c r="AO133" s="110" t="e">
        <f t="shared" si="17"/>
        <v>#VALUE!</v>
      </c>
      <c r="AP133" s="110" t="e">
        <f t="shared" si="17"/>
        <v>#VALUE!</v>
      </c>
      <c r="AQ133" s="110" t="e">
        <f t="shared" si="17"/>
        <v>#VALUE!</v>
      </c>
      <c r="AR133" s="110" t="e">
        <f t="shared" si="17"/>
        <v>#VALUE!</v>
      </c>
      <c r="AS133" s="110" t="e">
        <f t="shared" si="17"/>
        <v>#VALUE!</v>
      </c>
      <c r="AT133" s="110" t="e">
        <f t="shared" si="17"/>
        <v>#VALUE!</v>
      </c>
      <c r="AU133" s="110" t="e">
        <f t="shared" si="17"/>
        <v>#VALUE!</v>
      </c>
      <c r="AV133" s="110" t="e">
        <f t="shared" si="17"/>
        <v>#VALUE!</v>
      </c>
      <c r="AW133" s="110" t="e">
        <f t="shared" si="17"/>
        <v>#VALUE!</v>
      </c>
      <c r="AX133" s="110" t="e">
        <f t="shared" si="17"/>
        <v>#VALUE!</v>
      </c>
      <c r="AY133" s="110" t="e">
        <f t="shared" si="17"/>
        <v>#VALUE!</v>
      </c>
      <c r="AZ133" s="110" t="e">
        <f t="shared" si="17"/>
        <v>#VALUE!</v>
      </c>
      <c r="BA133" s="3" t="e">
        <f t="shared" si="5"/>
        <v>#VALUE!</v>
      </c>
      <c r="BB133" s="109" t="e">
        <f t="shared" si="6"/>
        <v>#VALUE!</v>
      </c>
    </row>
    <row r="134" spans="1:54" ht="16.5" customHeight="1">
      <c r="A134" s="34"/>
      <c r="B134" s="10">
        <v>1</v>
      </c>
      <c r="C134" s="107"/>
      <c r="Q134" s="35"/>
      <c r="R134" s="12"/>
      <c r="U134" s="132">
        <v>35</v>
      </c>
      <c r="V134" s="142" t="s">
        <v>123</v>
      </c>
      <c r="W134" s="147" t="s">
        <v>124</v>
      </c>
      <c r="X134" s="148" t="s">
        <v>125</v>
      </c>
      <c r="Y134" s="142" t="s">
        <v>255</v>
      </c>
      <c r="Z134" s="149" t="s">
        <v>280</v>
      </c>
      <c r="AD134" s="163">
        <v>2</v>
      </c>
      <c r="AE134" s="164" t="s">
        <v>320</v>
      </c>
      <c r="AF134" s="163">
        <v>1</v>
      </c>
      <c r="AG134" s="163">
        <v>2</v>
      </c>
      <c r="AH134" s="163">
        <v>3</v>
      </c>
      <c r="AI134" s="163">
        <v>4</v>
      </c>
      <c r="AJ134" s="110" t="e">
        <f aca="true" t="shared" si="18" ref="AJ134:AZ134">IF(AND($AG134-$AF134&gt;=AI$119,$AG134-$AF134&lt;AJ$119),AJ$123,0)</f>
        <v>#VALUE!</v>
      </c>
      <c r="AK134" s="110" t="e">
        <f t="shared" si="18"/>
        <v>#VALUE!</v>
      </c>
      <c r="AL134" s="110" t="e">
        <f t="shared" si="18"/>
        <v>#VALUE!</v>
      </c>
      <c r="AM134" s="110" t="e">
        <f t="shared" si="18"/>
        <v>#VALUE!</v>
      </c>
      <c r="AN134" s="110" t="e">
        <f t="shared" si="18"/>
        <v>#VALUE!</v>
      </c>
      <c r="AO134" s="110" t="e">
        <f t="shared" si="18"/>
        <v>#VALUE!</v>
      </c>
      <c r="AP134" s="110" t="e">
        <f t="shared" si="18"/>
        <v>#VALUE!</v>
      </c>
      <c r="AQ134" s="110" t="e">
        <f t="shared" si="18"/>
        <v>#VALUE!</v>
      </c>
      <c r="AR134" s="110" t="e">
        <f t="shared" si="18"/>
        <v>#VALUE!</v>
      </c>
      <c r="AS134" s="110" t="e">
        <f t="shared" si="18"/>
        <v>#VALUE!</v>
      </c>
      <c r="AT134" s="110" t="e">
        <f t="shared" si="18"/>
        <v>#VALUE!</v>
      </c>
      <c r="AU134" s="110" t="e">
        <f t="shared" si="18"/>
        <v>#VALUE!</v>
      </c>
      <c r="AV134" s="110" t="e">
        <f t="shared" si="18"/>
        <v>#VALUE!</v>
      </c>
      <c r="AW134" s="110" t="e">
        <f t="shared" si="18"/>
        <v>#VALUE!</v>
      </c>
      <c r="AX134" s="110" t="e">
        <f t="shared" si="18"/>
        <v>#VALUE!</v>
      </c>
      <c r="AY134" s="110" t="e">
        <f t="shared" si="18"/>
        <v>#VALUE!</v>
      </c>
      <c r="AZ134" s="110" t="e">
        <f t="shared" si="18"/>
        <v>#VALUE!</v>
      </c>
      <c r="BA134" s="3" t="e">
        <f t="shared" si="5"/>
        <v>#VALUE!</v>
      </c>
      <c r="BB134" s="109" t="e">
        <f t="shared" si="6"/>
        <v>#VALUE!</v>
      </c>
    </row>
    <row r="135" spans="1:54" ht="16.5" customHeight="1">
      <c r="A135" s="34"/>
      <c r="B135" s="10">
        <v>1</v>
      </c>
      <c r="C135" s="107"/>
      <c r="D135" s="305" t="s">
        <v>334</v>
      </c>
      <c r="E135" s="305"/>
      <c r="F135" s="305"/>
      <c r="G135" s="30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6"/>
      <c r="R135" s="12"/>
      <c r="U135" s="132">
        <v>36</v>
      </c>
      <c r="V135" s="142" t="s">
        <v>126</v>
      </c>
      <c r="W135" s="147" t="s">
        <v>127</v>
      </c>
      <c r="X135" s="148" t="s">
        <v>128</v>
      </c>
      <c r="Y135" s="142" t="s">
        <v>263</v>
      </c>
      <c r="Z135" s="149" t="s">
        <v>300</v>
      </c>
      <c r="AD135" s="163">
        <v>3</v>
      </c>
      <c r="AE135" s="164" t="s">
        <v>322</v>
      </c>
      <c r="AF135" s="163">
        <v>1</v>
      </c>
      <c r="AG135" s="163">
        <v>2</v>
      </c>
      <c r="AH135" s="163">
        <v>3</v>
      </c>
      <c r="AI135" s="163">
        <v>4</v>
      </c>
      <c r="AJ135" s="110" t="e">
        <f aca="true" t="shared" si="19" ref="AJ135:AZ135">IF(AND($AG135-$AF135&gt;=AI$119,$AG135-$AF135&lt;AJ$119),AJ$123,0)</f>
        <v>#VALUE!</v>
      </c>
      <c r="AK135" s="110" t="e">
        <f t="shared" si="19"/>
        <v>#VALUE!</v>
      </c>
      <c r="AL135" s="110" t="e">
        <f t="shared" si="19"/>
        <v>#VALUE!</v>
      </c>
      <c r="AM135" s="110" t="e">
        <f t="shared" si="19"/>
        <v>#VALUE!</v>
      </c>
      <c r="AN135" s="110" t="e">
        <f t="shared" si="19"/>
        <v>#VALUE!</v>
      </c>
      <c r="AO135" s="110" t="e">
        <f t="shared" si="19"/>
        <v>#VALUE!</v>
      </c>
      <c r="AP135" s="110" t="e">
        <f t="shared" si="19"/>
        <v>#VALUE!</v>
      </c>
      <c r="AQ135" s="110" t="e">
        <f t="shared" si="19"/>
        <v>#VALUE!</v>
      </c>
      <c r="AR135" s="110" t="e">
        <f t="shared" si="19"/>
        <v>#VALUE!</v>
      </c>
      <c r="AS135" s="110" t="e">
        <f t="shared" si="19"/>
        <v>#VALUE!</v>
      </c>
      <c r="AT135" s="110" t="e">
        <f t="shared" si="19"/>
        <v>#VALUE!</v>
      </c>
      <c r="AU135" s="110" t="e">
        <f t="shared" si="19"/>
        <v>#VALUE!</v>
      </c>
      <c r="AV135" s="110" t="e">
        <f t="shared" si="19"/>
        <v>#VALUE!</v>
      </c>
      <c r="AW135" s="110" t="e">
        <f t="shared" si="19"/>
        <v>#VALUE!</v>
      </c>
      <c r="AX135" s="110" t="e">
        <f t="shared" si="19"/>
        <v>#VALUE!</v>
      </c>
      <c r="AY135" s="110" t="e">
        <f t="shared" si="19"/>
        <v>#VALUE!</v>
      </c>
      <c r="AZ135" s="110" t="e">
        <f t="shared" si="19"/>
        <v>#VALUE!</v>
      </c>
      <c r="BA135" s="3" t="e">
        <f t="shared" si="5"/>
        <v>#VALUE!</v>
      </c>
      <c r="BB135" s="109" t="e">
        <f t="shared" si="6"/>
        <v>#VALUE!</v>
      </c>
    </row>
    <row r="136" spans="1:54" ht="16.5" customHeight="1">
      <c r="A136" s="34"/>
      <c r="B136" s="10">
        <v>1</v>
      </c>
      <c r="C136" s="107"/>
      <c r="D136" s="167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6"/>
      <c r="R136" s="12"/>
      <c r="U136" s="132">
        <v>37</v>
      </c>
      <c r="V136" s="142" t="s">
        <v>129</v>
      </c>
      <c r="W136" s="147">
        <v>51279200</v>
      </c>
      <c r="X136" s="148" t="s">
        <v>130</v>
      </c>
      <c r="Y136" s="142" t="s">
        <v>264</v>
      </c>
      <c r="Z136" s="149" t="s">
        <v>301</v>
      </c>
      <c r="AD136" s="163">
        <v>4</v>
      </c>
      <c r="AE136" s="164" t="s">
        <v>321</v>
      </c>
      <c r="AF136" s="163" t="s">
        <v>326</v>
      </c>
      <c r="AG136" s="163" t="s">
        <v>325</v>
      </c>
      <c r="AH136" s="163" t="s">
        <v>327</v>
      </c>
      <c r="AI136" s="163" t="s">
        <v>328</v>
      </c>
      <c r="AJ136" s="110" t="e">
        <f aca="true" t="shared" si="20" ref="AJ136:AZ136">IF(AND($AG136-$AF136&gt;=AI$119,$AG136-$AF136&lt;AJ$119),AJ$123,0)</f>
        <v>#VALUE!</v>
      </c>
      <c r="AK136" s="110" t="e">
        <f t="shared" si="20"/>
        <v>#VALUE!</v>
      </c>
      <c r="AL136" s="110" t="e">
        <f t="shared" si="20"/>
        <v>#VALUE!</v>
      </c>
      <c r="AM136" s="110" t="e">
        <f t="shared" si="20"/>
        <v>#VALUE!</v>
      </c>
      <c r="AN136" s="110" t="e">
        <f t="shared" si="20"/>
        <v>#VALUE!</v>
      </c>
      <c r="AO136" s="110" t="e">
        <f t="shared" si="20"/>
        <v>#VALUE!</v>
      </c>
      <c r="AP136" s="110" t="e">
        <f t="shared" si="20"/>
        <v>#VALUE!</v>
      </c>
      <c r="AQ136" s="110" t="e">
        <f t="shared" si="20"/>
        <v>#VALUE!</v>
      </c>
      <c r="AR136" s="110" t="e">
        <f t="shared" si="20"/>
        <v>#VALUE!</v>
      </c>
      <c r="AS136" s="110" t="e">
        <f t="shared" si="20"/>
        <v>#VALUE!</v>
      </c>
      <c r="AT136" s="110" t="e">
        <f t="shared" si="20"/>
        <v>#VALUE!</v>
      </c>
      <c r="AU136" s="110" t="e">
        <f t="shared" si="20"/>
        <v>#VALUE!</v>
      </c>
      <c r="AV136" s="110" t="e">
        <f t="shared" si="20"/>
        <v>#VALUE!</v>
      </c>
      <c r="AW136" s="110" t="e">
        <f t="shared" si="20"/>
        <v>#VALUE!</v>
      </c>
      <c r="AX136" s="110" t="e">
        <f t="shared" si="20"/>
        <v>#VALUE!</v>
      </c>
      <c r="AY136" s="110" t="e">
        <f t="shared" si="20"/>
        <v>#VALUE!</v>
      </c>
      <c r="AZ136" s="110" t="e">
        <f t="shared" si="20"/>
        <v>#VALUE!</v>
      </c>
      <c r="BA136" s="3" t="e">
        <f t="shared" si="5"/>
        <v>#VALUE!</v>
      </c>
      <c r="BB136" s="109" t="e">
        <f t="shared" si="6"/>
        <v>#VALUE!</v>
      </c>
    </row>
    <row r="137" spans="1:54" ht="16.5" customHeight="1">
      <c r="A137" s="34"/>
      <c r="B137" s="10">
        <v>1</v>
      </c>
      <c r="C137" s="107"/>
      <c r="D137" s="298">
        <v>1</v>
      </c>
      <c r="E137" s="273" t="s">
        <v>336</v>
      </c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168"/>
      <c r="R137" s="12"/>
      <c r="U137" s="132">
        <v>38</v>
      </c>
      <c r="V137" s="142" t="s">
        <v>131</v>
      </c>
      <c r="W137" s="147" t="s">
        <v>132</v>
      </c>
      <c r="X137" s="148" t="s">
        <v>133</v>
      </c>
      <c r="Y137" s="142" t="s">
        <v>257</v>
      </c>
      <c r="Z137" s="149" t="s">
        <v>289</v>
      </c>
      <c r="AD137" s="169"/>
      <c r="AE137" s="170" t="s">
        <v>333</v>
      </c>
      <c r="AF137" s="169">
        <v>0</v>
      </c>
      <c r="AG137" s="169">
        <v>0</v>
      </c>
      <c r="AH137" s="169">
        <v>0</v>
      </c>
      <c r="AI137" s="169">
        <v>0</v>
      </c>
      <c r="AJ137" s="110" t="e">
        <f aca="true" t="shared" si="21" ref="AJ137:AZ137">IF(AND($AG137-$AF137&gt;=AI$119,$AG137-$AF137&lt;AJ$119),AJ$123,0)</f>
        <v>#VALUE!</v>
      </c>
      <c r="AK137" s="110" t="e">
        <f t="shared" si="21"/>
        <v>#VALUE!</v>
      </c>
      <c r="AL137" s="110" t="e">
        <f t="shared" si="21"/>
        <v>#VALUE!</v>
      </c>
      <c r="AM137" s="110" t="e">
        <f t="shared" si="21"/>
        <v>#VALUE!</v>
      </c>
      <c r="AN137" s="110" t="e">
        <f t="shared" si="21"/>
        <v>#VALUE!</v>
      </c>
      <c r="AO137" s="110" t="e">
        <f t="shared" si="21"/>
        <v>#VALUE!</v>
      </c>
      <c r="AP137" s="110" t="e">
        <f t="shared" si="21"/>
        <v>#VALUE!</v>
      </c>
      <c r="AQ137" s="110" t="e">
        <f t="shared" si="21"/>
        <v>#VALUE!</v>
      </c>
      <c r="AR137" s="110" t="e">
        <f t="shared" si="21"/>
        <v>#VALUE!</v>
      </c>
      <c r="AS137" s="110" t="e">
        <f t="shared" si="21"/>
        <v>#VALUE!</v>
      </c>
      <c r="AT137" s="110" t="e">
        <f t="shared" si="21"/>
        <v>#VALUE!</v>
      </c>
      <c r="AU137" s="110" t="e">
        <f t="shared" si="21"/>
        <v>#VALUE!</v>
      </c>
      <c r="AV137" s="110" t="e">
        <f t="shared" si="21"/>
        <v>#VALUE!</v>
      </c>
      <c r="AW137" s="110" t="e">
        <f t="shared" si="21"/>
        <v>#VALUE!</v>
      </c>
      <c r="AX137" s="110" t="e">
        <f t="shared" si="21"/>
        <v>#VALUE!</v>
      </c>
      <c r="AY137" s="110" t="e">
        <f t="shared" si="21"/>
        <v>#VALUE!</v>
      </c>
      <c r="AZ137" s="110" t="e">
        <f t="shared" si="21"/>
        <v>#VALUE!</v>
      </c>
      <c r="BA137" s="3" t="e">
        <f t="shared" si="5"/>
        <v>#VALUE!</v>
      </c>
      <c r="BB137" s="109" t="e">
        <f t="shared" si="6"/>
        <v>#VALUE!</v>
      </c>
    </row>
    <row r="138" spans="1:54" ht="6" customHeight="1">
      <c r="A138" s="34"/>
      <c r="B138" s="10">
        <v>1</v>
      </c>
      <c r="C138" s="107"/>
      <c r="D138" s="298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168"/>
      <c r="R138" s="12"/>
      <c r="U138" s="132">
        <v>39</v>
      </c>
      <c r="V138" s="142" t="s">
        <v>134</v>
      </c>
      <c r="W138" s="147" t="s">
        <v>135</v>
      </c>
      <c r="X138" s="148" t="s">
        <v>136</v>
      </c>
      <c r="Y138" s="142" t="s">
        <v>255</v>
      </c>
      <c r="Z138" s="149" t="s">
        <v>302</v>
      </c>
      <c r="AD138" s="171"/>
      <c r="AE138" s="171"/>
      <c r="AF138" s="171"/>
      <c r="AG138" s="171"/>
      <c r="AH138" s="171"/>
      <c r="AI138" s="171"/>
      <c r="AJ138" s="110" t="e">
        <f aca="true" t="shared" si="22" ref="AJ138:AZ138">IF(AND($AG138-$AF138&gt;=AI$119,$AG138-$AF138&lt;AJ$119),AJ$123,0)</f>
        <v>#VALUE!</v>
      </c>
      <c r="AK138" s="110" t="e">
        <f t="shared" si="22"/>
        <v>#VALUE!</v>
      </c>
      <c r="AL138" s="110" t="e">
        <f t="shared" si="22"/>
        <v>#VALUE!</v>
      </c>
      <c r="AM138" s="110" t="e">
        <f t="shared" si="22"/>
        <v>#VALUE!</v>
      </c>
      <c r="AN138" s="110" t="e">
        <f t="shared" si="22"/>
        <v>#VALUE!</v>
      </c>
      <c r="AO138" s="110" t="e">
        <f t="shared" si="22"/>
        <v>#VALUE!</v>
      </c>
      <c r="AP138" s="110" t="e">
        <f t="shared" si="22"/>
        <v>#VALUE!</v>
      </c>
      <c r="AQ138" s="110" t="e">
        <f t="shared" si="22"/>
        <v>#VALUE!</v>
      </c>
      <c r="AR138" s="110" t="e">
        <f t="shared" si="22"/>
        <v>#VALUE!</v>
      </c>
      <c r="AS138" s="110" t="e">
        <f t="shared" si="22"/>
        <v>#VALUE!</v>
      </c>
      <c r="AT138" s="110" t="e">
        <f t="shared" si="22"/>
        <v>#VALUE!</v>
      </c>
      <c r="AU138" s="110" t="e">
        <f t="shared" si="22"/>
        <v>#VALUE!</v>
      </c>
      <c r="AV138" s="110" t="e">
        <f t="shared" si="22"/>
        <v>#VALUE!</v>
      </c>
      <c r="AW138" s="110" t="e">
        <f t="shared" si="22"/>
        <v>#VALUE!</v>
      </c>
      <c r="AX138" s="110" t="e">
        <f t="shared" si="22"/>
        <v>#VALUE!</v>
      </c>
      <c r="AY138" s="110" t="e">
        <f t="shared" si="22"/>
        <v>#VALUE!</v>
      </c>
      <c r="AZ138" s="110" t="e">
        <f t="shared" si="22"/>
        <v>#VALUE!</v>
      </c>
      <c r="BA138" s="3" t="e">
        <f t="shared" si="5"/>
        <v>#VALUE!</v>
      </c>
      <c r="BB138" s="109" t="e">
        <f t="shared" si="6"/>
        <v>#VALUE!</v>
      </c>
    </row>
    <row r="139" spans="1:57" ht="16.5" customHeight="1">
      <c r="A139" s="34"/>
      <c r="B139" s="10">
        <v>1</v>
      </c>
      <c r="C139" s="107"/>
      <c r="D139" s="298">
        <v>2</v>
      </c>
      <c r="E139" s="273" t="s">
        <v>783</v>
      </c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168"/>
      <c r="R139" s="12"/>
      <c r="U139" s="132">
        <v>40</v>
      </c>
      <c r="V139" s="142" t="s">
        <v>137</v>
      </c>
      <c r="W139" s="147" t="s">
        <v>138</v>
      </c>
      <c r="X139" s="148" t="s">
        <v>139</v>
      </c>
      <c r="Y139" s="142" t="s">
        <v>255</v>
      </c>
      <c r="Z139" s="149" t="s">
        <v>303</v>
      </c>
      <c r="AD139" s="171"/>
      <c r="AE139" s="164" t="s">
        <v>323</v>
      </c>
      <c r="AF139" s="164">
        <v>0</v>
      </c>
      <c r="AG139" s="164">
        <v>0</v>
      </c>
      <c r="AH139" s="164">
        <v>0</v>
      </c>
      <c r="AI139" s="164">
        <v>0</v>
      </c>
      <c r="AJ139" s="110" t="e">
        <f aca="true" t="shared" si="23" ref="AJ139:AZ139">IF(AND($AG139-$AF139&gt;=AI$119,$AG139-$AF139&lt;AJ$119),AJ$123,0)</f>
        <v>#VALUE!</v>
      </c>
      <c r="AK139" s="110" t="e">
        <f t="shared" si="23"/>
        <v>#VALUE!</v>
      </c>
      <c r="AL139" s="110" t="e">
        <f t="shared" si="23"/>
        <v>#VALUE!</v>
      </c>
      <c r="AM139" s="110" t="e">
        <f t="shared" si="23"/>
        <v>#VALUE!</v>
      </c>
      <c r="AN139" s="110" t="e">
        <f t="shared" si="23"/>
        <v>#VALUE!</v>
      </c>
      <c r="AO139" s="110" t="e">
        <f t="shared" si="23"/>
        <v>#VALUE!</v>
      </c>
      <c r="AP139" s="110" t="e">
        <f t="shared" si="23"/>
        <v>#VALUE!</v>
      </c>
      <c r="AQ139" s="110" t="e">
        <f t="shared" si="23"/>
        <v>#VALUE!</v>
      </c>
      <c r="AR139" s="110" t="e">
        <f t="shared" si="23"/>
        <v>#VALUE!</v>
      </c>
      <c r="AS139" s="110" t="e">
        <f t="shared" si="23"/>
        <v>#VALUE!</v>
      </c>
      <c r="AT139" s="110" t="e">
        <f t="shared" si="23"/>
        <v>#VALUE!</v>
      </c>
      <c r="AU139" s="110" t="e">
        <f t="shared" si="23"/>
        <v>#VALUE!</v>
      </c>
      <c r="AV139" s="110" t="e">
        <f t="shared" si="23"/>
        <v>#VALUE!</v>
      </c>
      <c r="AW139" s="110" t="e">
        <f t="shared" si="23"/>
        <v>#VALUE!</v>
      </c>
      <c r="AX139" s="110" t="e">
        <f t="shared" si="23"/>
        <v>#VALUE!</v>
      </c>
      <c r="AY139" s="110" t="e">
        <f t="shared" si="23"/>
        <v>#VALUE!</v>
      </c>
      <c r="AZ139" s="110" t="e">
        <f t="shared" si="23"/>
        <v>#VALUE!</v>
      </c>
      <c r="BA139" s="3" t="e">
        <f t="shared" si="5"/>
        <v>#VALUE!</v>
      </c>
      <c r="BB139" s="109" t="e">
        <f t="shared" si="6"/>
        <v>#VALUE!</v>
      </c>
      <c r="BE139" s="108"/>
    </row>
    <row r="140" spans="1:57" ht="16.5" customHeight="1">
      <c r="A140" s="34"/>
      <c r="B140" s="10">
        <v>1</v>
      </c>
      <c r="C140" s="107"/>
      <c r="D140" s="298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168"/>
      <c r="R140" s="12"/>
      <c r="U140" s="132">
        <v>41</v>
      </c>
      <c r="V140" s="142" t="s">
        <v>140</v>
      </c>
      <c r="W140" s="147" t="s">
        <v>141</v>
      </c>
      <c r="X140" s="148" t="s">
        <v>142</v>
      </c>
      <c r="Y140" s="142" t="s">
        <v>256</v>
      </c>
      <c r="Z140" s="149" t="s">
        <v>273</v>
      </c>
      <c r="AD140" s="171"/>
      <c r="AE140" s="164" t="s">
        <v>320</v>
      </c>
      <c r="AF140" s="164" t="s">
        <v>324</v>
      </c>
      <c r="AG140" s="164" t="s">
        <v>324</v>
      </c>
      <c r="AH140" s="164">
        <v>0</v>
      </c>
      <c r="AI140" s="164">
        <v>0</v>
      </c>
      <c r="AJ140" s="110" t="e">
        <f aca="true" t="shared" si="24" ref="AJ140:AZ140">IF(AND($AG140-$AF140&gt;=AI$119,$AG140-$AF140&lt;AJ$119),AJ$123,0)</f>
        <v>#VALUE!</v>
      </c>
      <c r="AK140" s="110" t="e">
        <f t="shared" si="24"/>
        <v>#VALUE!</v>
      </c>
      <c r="AL140" s="110" t="e">
        <f t="shared" si="24"/>
        <v>#VALUE!</v>
      </c>
      <c r="AM140" s="110" t="e">
        <f t="shared" si="24"/>
        <v>#VALUE!</v>
      </c>
      <c r="AN140" s="110" t="e">
        <f t="shared" si="24"/>
        <v>#VALUE!</v>
      </c>
      <c r="AO140" s="110" t="e">
        <f t="shared" si="24"/>
        <v>#VALUE!</v>
      </c>
      <c r="AP140" s="110" t="e">
        <f t="shared" si="24"/>
        <v>#VALUE!</v>
      </c>
      <c r="AQ140" s="110" t="e">
        <f t="shared" si="24"/>
        <v>#VALUE!</v>
      </c>
      <c r="AR140" s="110" t="e">
        <f t="shared" si="24"/>
        <v>#VALUE!</v>
      </c>
      <c r="AS140" s="110" t="e">
        <f t="shared" si="24"/>
        <v>#VALUE!</v>
      </c>
      <c r="AT140" s="110" t="e">
        <f t="shared" si="24"/>
        <v>#VALUE!</v>
      </c>
      <c r="AU140" s="110" t="e">
        <f t="shared" si="24"/>
        <v>#VALUE!</v>
      </c>
      <c r="AV140" s="110" t="e">
        <f t="shared" si="24"/>
        <v>#VALUE!</v>
      </c>
      <c r="AW140" s="110" t="e">
        <f t="shared" si="24"/>
        <v>#VALUE!</v>
      </c>
      <c r="AX140" s="110" t="e">
        <f t="shared" si="24"/>
        <v>#VALUE!</v>
      </c>
      <c r="AY140" s="110" t="e">
        <f t="shared" si="24"/>
        <v>#VALUE!</v>
      </c>
      <c r="AZ140" s="110" t="e">
        <f t="shared" si="24"/>
        <v>#VALUE!</v>
      </c>
      <c r="BA140" s="3" t="e">
        <f t="shared" si="5"/>
        <v>#VALUE!</v>
      </c>
      <c r="BB140" s="109" t="e">
        <f t="shared" si="6"/>
        <v>#VALUE!</v>
      </c>
      <c r="BE140" s="108"/>
    </row>
    <row r="141" spans="1:54" ht="16.5" customHeight="1">
      <c r="A141" s="34"/>
      <c r="B141" s="10">
        <v>1</v>
      </c>
      <c r="C141" s="107"/>
      <c r="D141" s="298">
        <v>3</v>
      </c>
      <c r="E141" s="273" t="s">
        <v>337</v>
      </c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168"/>
      <c r="R141" s="12"/>
      <c r="U141" s="132">
        <v>42</v>
      </c>
      <c r="V141" s="142" t="s">
        <v>143</v>
      </c>
      <c r="W141" s="147" t="s">
        <v>144</v>
      </c>
      <c r="X141" s="148" t="s">
        <v>145</v>
      </c>
      <c r="Y141" s="142" t="s">
        <v>256</v>
      </c>
      <c r="Z141" s="149" t="s">
        <v>304</v>
      </c>
      <c r="AD141" s="171"/>
      <c r="AE141" s="164" t="s">
        <v>322</v>
      </c>
      <c r="AF141" s="164" t="s">
        <v>324</v>
      </c>
      <c r="AG141" s="164" t="s">
        <v>324</v>
      </c>
      <c r="AH141" s="164">
        <v>0</v>
      </c>
      <c r="AI141" s="164">
        <v>0</v>
      </c>
      <c r="AJ141" s="110" t="e">
        <f aca="true" t="shared" si="25" ref="AJ141:AZ141">IF(AND($AG141-$AF141&gt;=AI$119,$AG141-$AF141&lt;AJ$119),AJ$123,0)</f>
        <v>#VALUE!</v>
      </c>
      <c r="AK141" s="110" t="e">
        <f t="shared" si="25"/>
        <v>#VALUE!</v>
      </c>
      <c r="AL141" s="110" t="e">
        <f t="shared" si="25"/>
        <v>#VALUE!</v>
      </c>
      <c r="AM141" s="110" t="e">
        <f t="shared" si="25"/>
        <v>#VALUE!</v>
      </c>
      <c r="AN141" s="110" t="e">
        <f t="shared" si="25"/>
        <v>#VALUE!</v>
      </c>
      <c r="AO141" s="110" t="e">
        <f t="shared" si="25"/>
        <v>#VALUE!</v>
      </c>
      <c r="AP141" s="110" t="e">
        <f t="shared" si="25"/>
        <v>#VALUE!</v>
      </c>
      <c r="AQ141" s="110" t="e">
        <f t="shared" si="25"/>
        <v>#VALUE!</v>
      </c>
      <c r="AR141" s="110" t="e">
        <f t="shared" si="25"/>
        <v>#VALUE!</v>
      </c>
      <c r="AS141" s="110" t="e">
        <f t="shared" si="25"/>
        <v>#VALUE!</v>
      </c>
      <c r="AT141" s="110" t="e">
        <f t="shared" si="25"/>
        <v>#VALUE!</v>
      </c>
      <c r="AU141" s="110" t="e">
        <f t="shared" si="25"/>
        <v>#VALUE!</v>
      </c>
      <c r="AV141" s="110" t="e">
        <f t="shared" si="25"/>
        <v>#VALUE!</v>
      </c>
      <c r="AW141" s="110" t="e">
        <f t="shared" si="25"/>
        <v>#VALUE!</v>
      </c>
      <c r="AX141" s="110" t="e">
        <f t="shared" si="25"/>
        <v>#VALUE!</v>
      </c>
      <c r="AY141" s="110" t="e">
        <f t="shared" si="25"/>
        <v>#VALUE!</v>
      </c>
      <c r="AZ141" s="110" t="e">
        <f t="shared" si="25"/>
        <v>#VALUE!</v>
      </c>
      <c r="BA141" s="3" t="e">
        <f t="shared" si="5"/>
        <v>#VALUE!</v>
      </c>
      <c r="BB141" s="109" t="e">
        <f t="shared" si="6"/>
        <v>#VALUE!</v>
      </c>
    </row>
    <row r="142" spans="1:54" ht="16.5" customHeight="1">
      <c r="A142" s="34"/>
      <c r="B142" s="10">
        <v>1</v>
      </c>
      <c r="C142" s="107"/>
      <c r="D142" s="298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168"/>
      <c r="R142" s="12"/>
      <c r="U142" s="132">
        <v>43</v>
      </c>
      <c r="V142" s="142" t="s">
        <v>146</v>
      </c>
      <c r="W142" s="147" t="s">
        <v>147</v>
      </c>
      <c r="X142" s="148" t="s">
        <v>148</v>
      </c>
      <c r="Y142" s="142" t="s">
        <v>263</v>
      </c>
      <c r="Z142" s="149" t="s">
        <v>305</v>
      </c>
      <c r="AD142" s="171"/>
      <c r="AE142" s="164" t="s">
        <v>321</v>
      </c>
      <c r="AF142" s="164" t="s">
        <v>329</v>
      </c>
      <c r="AG142" s="164" t="s">
        <v>330</v>
      </c>
      <c r="AH142" s="164" t="s">
        <v>331</v>
      </c>
      <c r="AI142" s="164" t="s">
        <v>332</v>
      </c>
      <c r="AJ142" s="110" t="e">
        <f aca="true" t="shared" si="26" ref="AJ142:AZ142">IF(AND($AG142-$AF142&gt;=AI$119,$AG142-$AF142&lt;AJ$119),AJ$123,0)</f>
        <v>#VALUE!</v>
      </c>
      <c r="AK142" s="110" t="e">
        <f t="shared" si="26"/>
        <v>#VALUE!</v>
      </c>
      <c r="AL142" s="110" t="e">
        <f t="shared" si="26"/>
        <v>#VALUE!</v>
      </c>
      <c r="AM142" s="110" t="e">
        <f t="shared" si="26"/>
        <v>#VALUE!</v>
      </c>
      <c r="AN142" s="110" t="e">
        <f t="shared" si="26"/>
        <v>#VALUE!</v>
      </c>
      <c r="AO142" s="110" t="e">
        <f t="shared" si="26"/>
        <v>#VALUE!</v>
      </c>
      <c r="AP142" s="110" t="e">
        <f t="shared" si="26"/>
        <v>#VALUE!</v>
      </c>
      <c r="AQ142" s="110" t="e">
        <f t="shared" si="26"/>
        <v>#VALUE!</v>
      </c>
      <c r="AR142" s="110" t="e">
        <f t="shared" si="26"/>
        <v>#VALUE!</v>
      </c>
      <c r="AS142" s="110" t="e">
        <f t="shared" si="26"/>
        <v>#VALUE!</v>
      </c>
      <c r="AT142" s="110" t="e">
        <f t="shared" si="26"/>
        <v>#VALUE!</v>
      </c>
      <c r="AU142" s="110" t="e">
        <f t="shared" si="26"/>
        <v>#VALUE!</v>
      </c>
      <c r="AV142" s="110" t="e">
        <f t="shared" si="26"/>
        <v>#VALUE!</v>
      </c>
      <c r="AW142" s="110" t="e">
        <f t="shared" si="26"/>
        <v>#VALUE!</v>
      </c>
      <c r="AX142" s="110" t="e">
        <f t="shared" si="26"/>
        <v>#VALUE!</v>
      </c>
      <c r="AY142" s="110" t="e">
        <f t="shared" si="26"/>
        <v>#VALUE!</v>
      </c>
      <c r="AZ142" s="110" t="e">
        <f t="shared" si="26"/>
        <v>#VALUE!</v>
      </c>
      <c r="BA142" s="3" t="e">
        <f t="shared" si="5"/>
        <v>#VALUE!</v>
      </c>
      <c r="BB142" s="109" t="e">
        <f t="shared" si="6"/>
        <v>#VALUE!</v>
      </c>
    </row>
    <row r="143" spans="1:61" ht="16.5" customHeight="1">
      <c r="A143" s="34"/>
      <c r="B143" s="10">
        <v>1</v>
      </c>
      <c r="C143" s="107"/>
      <c r="D143" s="298">
        <v>4</v>
      </c>
      <c r="E143" s="273" t="s">
        <v>339</v>
      </c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168"/>
      <c r="R143" s="12"/>
      <c r="U143" s="132">
        <v>44</v>
      </c>
      <c r="V143" s="142" t="s">
        <v>149</v>
      </c>
      <c r="W143" s="147" t="s">
        <v>150</v>
      </c>
      <c r="X143" s="148" t="s">
        <v>151</v>
      </c>
      <c r="Y143" s="142" t="s">
        <v>260</v>
      </c>
      <c r="Z143" s="149" t="s">
        <v>306</v>
      </c>
      <c r="AD143" s="171"/>
      <c r="AE143" s="171"/>
      <c r="AF143" s="171"/>
      <c r="AG143" s="171"/>
      <c r="AH143" s="171"/>
      <c r="AI143" s="171"/>
      <c r="AJ143" s="110" t="e">
        <f aca="true" t="shared" si="27" ref="AJ143:AZ143">IF(AND($AG143-$AF143&gt;=AI$119,$AG143-$AF143&lt;AJ$119),AJ$123,0)</f>
        <v>#VALUE!</v>
      </c>
      <c r="AK143" s="110" t="e">
        <f t="shared" si="27"/>
        <v>#VALUE!</v>
      </c>
      <c r="AL143" s="110" t="e">
        <f t="shared" si="27"/>
        <v>#VALUE!</v>
      </c>
      <c r="AM143" s="110" t="e">
        <f t="shared" si="27"/>
        <v>#VALUE!</v>
      </c>
      <c r="AN143" s="110" t="e">
        <f t="shared" si="27"/>
        <v>#VALUE!</v>
      </c>
      <c r="AO143" s="110" t="e">
        <f t="shared" si="27"/>
        <v>#VALUE!</v>
      </c>
      <c r="AP143" s="110" t="e">
        <f t="shared" si="27"/>
        <v>#VALUE!</v>
      </c>
      <c r="AQ143" s="110" t="e">
        <f t="shared" si="27"/>
        <v>#VALUE!</v>
      </c>
      <c r="AR143" s="110" t="e">
        <f t="shared" si="27"/>
        <v>#VALUE!</v>
      </c>
      <c r="AS143" s="110" t="e">
        <f t="shared" si="27"/>
        <v>#VALUE!</v>
      </c>
      <c r="AT143" s="110" t="e">
        <f t="shared" si="27"/>
        <v>#VALUE!</v>
      </c>
      <c r="AU143" s="110" t="e">
        <f t="shared" si="27"/>
        <v>#VALUE!</v>
      </c>
      <c r="AV143" s="110" t="e">
        <f t="shared" si="27"/>
        <v>#VALUE!</v>
      </c>
      <c r="AW143" s="110" t="e">
        <f t="shared" si="27"/>
        <v>#VALUE!</v>
      </c>
      <c r="AX143" s="110" t="e">
        <f t="shared" si="27"/>
        <v>#VALUE!</v>
      </c>
      <c r="AY143" s="110" t="e">
        <f t="shared" si="27"/>
        <v>#VALUE!</v>
      </c>
      <c r="AZ143" s="110" t="e">
        <f t="shared" si="27"/>
        <v>#VALUE!</v>
      </c>
      <c r="BA143" s="3" t="e">
        <f t="shared" si="5"/>
        <v>#VALUE!</v>
      </c>
      <c r="BB143" s="109" t="e">
        <f t="shared" si="6"/>
        <v>#VALUE!</v>
      </c>
      <c r="BD143" s="163">
        <v>1</v>
      </c>
      <c r="BE143" s="172" t="s">
        <v>779</v>
      </c>
      <c r="BF143" s="163">
        <v>0</v>
      </c>
      <c r="BG143" s="163">
        <v>0</v>
      </c>
      <c r="BH143" s="163">
        <v>0</v>
      </c>
      <c r="BI143" s="163">
        <v>0</v>
      </c>
    </row>
    <row r="144" spans="1:61" ht="16.5" customHeight="1">
      <c r="A144" s="34"/>
      <c r="B144" s="10">
        <v>1</v>
      </c>
      <c r="C144" s="107"/>
      <c r="D144" s="298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168"/>
      <c r="R144" s="12"/>
      <c r="U144" s="132">
        <v>45</v>
      </c>
      <c r="V144" s="142" t="s">
        <v>152</v>
      </c>
      <c r="W144" s="147" t="s">
        <v>153</v>
      </c>
      <c r="X144" s="148" t="s">
        <v>154</v>
      </c>
      <c r="Y144" s="142" t="s">
        <v>258</v>
      </c>
      <c r="Z144" s="149" t="s">
        <v>307</v>
      </c>
      <c r="AD144" s="171"/>
      <c r="AE144" s="164" t="s">
        <v>323</v>
      </c>
      <c r="AF144" s="164">
        <v>0</v>
      </c>
      <c r="AG144" s="171"/>
      <c r="AH144" s="171"/>
      <c r="AI144" s="171"/>
      <c r="AJ144" s="110" t="e">
        <f aca="true" t="shared" si="28" ref="AJ144:AZ144">IF(AND($AG144-$AF144&gt;=AI$119,$AG144-$AF144&lt;AJ$119),AJ$123,0)</f>
        <v>#VALUE!</v>
      </c>
      <c r="AK144" s="110" t="e">
        <f t="shared" si="28"/>
        <v>#VALUE!</v>
      </c>
      <c r="AL144" s="110" t="e">
        <f t="shared" si="28"/>
        <v>#VALUE!</v>
      </c>
      <c r="AM144" s="110" t="e">
        <f t="shared" si="28"/>
        <v>#VALUE!</v>
      </c>
      <c r="AN144" s="110" t="e">
        <f t="shared" si="28"/>
        <v>#VALUE!</v>
      </c>
      <c r="AO144" s="110" t="e">
        <f t="shared" si="28"/>
        <v>#VALUE!</v>
      </c>
      <c r="AP144" s="110" t="e">
        <f t="shared" si="28"/>
        <v>#VALUE!</v>
      </c>
      <c r="AQ144" s="110" t="e">
        <f t="shared" si="28"/>
        <v>#VALUE!</v>
      </c>
      <c r="AR144" s="110" t="e">
        <f t="shared" si="28"/>
        <v>#VALUE!</v>
      </c>
      <c r="AS144" s="110" t="e">
        <f t="shared" si="28"/>
        <v>#VALUE!</v>
      </c>
      <c r="AT144" s="110" t="e">
        <f t="shared" si="28"/>
        <v>#VALUE!</v>
      </c>
      <c r="AU144" s="110" t="e">
        <f t="shared" si="28"/>
        <v>#VALUE!</v>
      </c>
      <c r="AV144" s="110" t="e">
        <f t="shared" si="28"/>
        <v>#VALUE!</v>
      </c>
      <c r="AW144" s="110" t="e">
        <f t="shared" si="28"/>
        <v>#VALUE!</v>
      </c>
      <c r="AX144" s="110" t="e">
        <f t="shared" si="28"/>
        <v>#VALUE!</v>
      </c>
      <c r="AY144" s="110" t="e">
        <f t="shared" si="28"/>
        <v>#VALUE!</v>
      </c>
      <c r="AZ144" s="110" t="e">
        <f t="shared" si="28"/>
        <v>#VALUE!</v>
      </c>
      <c r="BA144" s="3" t="e">
        <f t="shared" si="5"/>
        <v>#VALUE!</v>
      </c>
      <c r="BB144" s="109" t="e">
        <f t="shared" si="6"/>
        <v>#VALUE!</v>
      </c>
      <c r="BD144" s="163">
        <v>2</v>
      </c>
      <c r="BE144" s="164" t="s">
        <v>320</v>
      </c>
      <c r="BF144" s="163">
        <v>1</v>
      </c>
      <c r="BG144" s="163">
        <v>2</v>
      </c>
      <c r="BH144" s="163">
        <v>3</v>
      </c>
      <c r="BI144" s="163">
        <v>4</v>
      </c>
    </row>
    <row r="145" spans="1:61" ht="16.5" customHeight="1">
      <c r="A145" s="34"/>
      <c r="B145" s="10">
        <v>1</v>
      </c>
      <c r="C145" s="107"/>
      <c r="D145" s="298">
        <v>5</v>
      </c>
      <c r="E145" s="273" t="s">
        <v>335</v>
      </c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168"/>
      <c r="R145" s="12"/>
      <c r="U145" s="132">
        <v>46</v>
      </c>
      <c r="V145" s="142" t="s">
        <v>155</v>
      </c>
      <c r="W145" s="147" t="s">
        <v>308</v>
      </c>
      <c r="X145" s="148" t="s">
        <v>309</v>
      </c>
      <c r="Y145" s="142" t="s">
        <v>256</v>
      </c>
      <c r="Z145" s="149" t="s">
        <v>310</v>
      </c>
      <c r="AD145" s="171"/>
      <c r="AE145" s="164" t="s">
        <v>320</v>
      </c>
      <c r="AF145" s="164">
        <v>0</v>
      </c>
      <c r="AG145" s="171"/>
      <c r="AH145" s="171"/>
      <c r="AI145" s="171"/>
      <c r="AJ145" s="110" t="e">
        <f aca="true" t="shared" si="29" ref="AJ145:AZ145">IF(AND($AG145-$AF145&gt;=AI$119,$AG145-$AF145&lt;AJ$119),AJ$123,0)</f>
        <v>#VALUE!</v>
      </c>
      <c r="AK145" s="110" t="e">
        <f t="shared" si="29"/>
        <v>#VALUE!</v>
      </c>
      <c r="AL145" s="110" t="e">
        <f t="shared" si="29"/>
        <v>#VALUE!</v>
      </c>
      <c r="AM145" s="110" t="e">
        <f t="shared" si="29"/>
        <v>#VALUE!</v>
      </c>
      <c r="AN145" s="110" t="e">
        <f t="shared" si="29"/>
        <v>#VALUE!</v>
      </c>
      <c r="AO145" s="110" t="e">
        <f t="shared" si="29"/>
        <v>#VALUE!</v>
      </c>
      <c r="AP145" s="110" t="e">
        <f t="shared" si="29"/>
        <v>#VALUE!</v>
      </c>
      <c r="AQ145" s="110" t="e">
        <f t="shared" si="29"/>
        <v>#VALUE!</v>
      </c>
      <c r="AR145" s="110" t="e">
        <f t="shared" si="29"/>
        <v>#VALUE!</v>
      </c>
      <c r="AS145" s="110" t="e">
        <f t="shared" si="29"/>
        <v>#VALUE!</v>
      </c>
      <c r="AT145" s="110" t="e">
        <f t="shared" si="29"/>
        <v>#VALUE!</v>
      </c>
      <c r="AU145" s="110" t="e">
        <f t="shared" si="29"/>
        <v>#VALUE!</v>
      </c>
      <c r="AV145" s="110" t="e">
        <f t="shared" si="29"/>
        <v>#VALUE!</v>
      </c>
      <c r="AW145" s="110" t="e">
        <f t="shared" si="29"/>
        <v>#VALUE!</v>
      </c>
      <c r="AX145" s="110" t="e">
        <f t="shared" si="29"/>
        <v>#VALUE!</v>
      </c>
      <c r="AY145" s="110" t="e">
        <f t="shared" si="29"/>
        <v>#VALUE!</v>
      </c>
      <c r="AZ145" s="110" t="e">
        <f t="shared" si="29"/>
        <v>#VALUE!</v>
      </c>
      <c r="BA145" s="3" t="e">
        <f t="shared" si="5"/>
        <v>#VALUE!</v>
      </c>
      <c r="BB145" s="109" t="e">
        <f t="shared" si="6"/>
        <v>#VALUE!</v>
      </c>
      <c r="BD145" s="163">
        <v>3</v>
      </c>
      <c r="BE145" s="164" t="s">
        <v>322</v>
      </c>
      <c r="BF145" s="163">
        <v>1</v>
      </c>
      <c r="BG145" s="163">
        <v>2</v>
      </c>
      <c r="BH145" s="163">
        <v>3</v>
      </c>
      <c r="BI145" s="163">
        <v>4</v>
      </c>
    </row>
    <row r="146" spans="1:61" ht="6" customHeight="1">
      <c r="A146" s="34"/>
      <c r="B146" s="10">
        <v>1</v>
      </c>
      <c r="C146" s="107"/>
      <c r="D146" s="298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168"/>
      <c r="R146" s="12"/>
      <c r="U146" s="132">
        <v>47</v>
      </c>
      <c r="V146" s="142" t="s">
        <v>156</v>
      </c>
      <c r="W146" s="147" t="s">
        <v>157</v>
      </c>
      <c r="X146" s="148" t="s">
        <v>158</v>
      </c>
      <c r="Y146" s="142" t="s">
        <v>261</v>
      </c>
      <c r="Z146" s="149" t="s">
        <v>311</v>
      </c>
      <c r="AD146" s="171"/>
      <c r="AE146" s="164" t="s">
        <v>322</v>
      </c>
      <c r="AF146" s="164">
        <v>0</v>
      </c>
      <c r="AG146" s="171"/>
      <c r="AH146" s="171"/>
      <c r="AI146" s="171"/>
      <c r="AJ146" s="110" t="e">
        <f aca="true" t="shared" si="30" ref="AJ146:AZ146">IF(AND($AG146-$AF146&gt;=AI$119,$AG146-$AF146&lt;AJ$119),AJ$123,0)</f>
        <v>#VALUE!</v>
      </c>
      <c r="AK146" s="110" t="e">
        <f t="shared" si="30"/>
        <v>#VALUE!</v>
      </c>
      <c r="AL146" s="110" t="e">
        <f t="shared" si="30"/>
        <v>#VALUE!</v>
      </c>
      <c r="AM146" s="110" t="e">
        <f t="shared" si="30"/>
        <v>#VALUE!</v>
      </c>
      <c r="AN146" s="110" t="e">
        <f t="shared" si="30"/>
        <v>#VALUE!</v>
      </c>
      <c r="AO146" s="110" t="e">
        <f t="shared" si="30"/>
        <v>#VALUE!</v>
      </c>
      <c r="AP146" s="110" t="e">
        <f t="shared" si="30"/>
        <v>#VALUE!</v>
      </c>
      <c r="AQ146" s="110" t="e">
        <f t="shared" si="30"/>
        <v>#VALUE!</v>
      </c>
      <c r="AR146" s="110" t="e">
        <f t="shared" si="30"/>
        <v>#VALUE!</v>
      </c>
      <c r="AS146" s="110" t="e">
        <f t="shared" si="30"/>
        <v>#VALUE!</v>
      </c>
      <c r="AT146" s="110" t="e">
        <f t="shared" si="30"/>
        <v>#VALUE!</v>
      </c>
      <c r="AU146" s="110" t="e">
        <f t="shared" si="30"/>
        <v>#VALUE!</v>
      </c>
      <c r="AV146" s="110" t="e">
        <f t="shared" si="30"/>
        <v>#VALUE!</v>
      </c>
      <c r="AW146" s="110" t="e">
        <f t="shared" si="30"/>
        <v>#VALUE!</v>
      </c>
      <c r="AX146" s="110" t="e">
        <f t="shared" si="30"/>
        <v>#VALUE!</v>
      </c>
      <c r="AY146" s="110" t="e">
        <f t="shared" si="30"/>
        <v>#VALUE!</v>
      </c>
      <c r="AZ146" s="110" t="e">
        <f t="shared" si="30"/>
        <v>#VALUE!</v>
      </c>
      <c r="BA146" s="3" t="e">
        <f t="shared" si="5"/>
        <v>#VALUE!</v>
      </c>
      <c r="BB146" s="109" t="e">
        <f t="shared" si="6"/>
        <v>#VALUE!</v>
      </c>
      <c r="BD146" s="163">
        <v>4</v>
      </c>
      <c r="BE146" s="164" t="s">
        <v>321</v>
      </c>
      <c r="BF146" s="163" t="s">
        <v>326</v>
      </c>
      <c r="BG146" s="163" t="s">
        <v>325</v>
      </c>
      <c r="BH146" s="163" t="s">
        <v>327</v>
      </c>
      <c r="BI146" s="163" t="s">
        <v>328</v>
      </c>
    </row>
    <row r="147" spans="1:60" ht="16.5" customHeight="1">
      <c r="A147" s="34"/>
      <c r="B147" s="10">
        <v>1</v>
      </c>
      <c r="C147" s="107"/>
      <c r="D147" s="298">
        <v>6</v>
      </c>
      <c r="E147" s="273" t="s">
        <v>338</v>
      </c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168"/>
      <c r="R147" s="12"/>
      <c r="U147" s="132">
        <v>48</v>
      </c>
      <c r="V147" s="142" t="s">
        <v>159</v>
      </c>
      <c r="W147" s="147" t="s">
        <v>160</v>
      </c>
      <c r="X147" s="148" t="s">
        <v>161</v>
      </c>
      <c r="Y147" s="142" t="s">
        <v>261</v>
      </c>
      <c r="Z147" s="149" t="s">
        <v>312</v>
      </c>
      <c r="AD147" s="171"/>
      <c r="AE147" s="164" t="s">
        <v>321</v>
      </c>
      <c r="AF147" s="164" t="s">
        <v>332</v>
      </c>
      <c r="AG147" s="171"/>
      <c r="AH147" s="171"/>
      <c r="AI147" s="171"/>
      <c r="AJ147" s="110" t="e">
        <f aca="true" t="shared" si="31" ref="AJ147:AZ147">IF(AND($AG147-$AF147&gt;=AI$119,$AG147-$AF147&lt;AJ$119),AJ$123,0)</f>
        <v>#VALUE!</v>
      </c>
      <c r="AK147" s="110" t="e">
        <f t="shared" si="31"/>
        <v>#VALUE!</v>
      </c>
      <c r="AL147" s="110" t="e">
        <f t="shared" si="31"/>
        <v>#VALUE!</v>
      </c>
      <c r="AM147" s="110" t="e">
        <f t="shared" si="31"/>
        <v>#VALUE!</v>
      </c>
      <c r="AN147" s="110" t="e">
        <f t="shared" si="31"/>
        <v>#VALUE!</v>
      </c>
      <c r="AO147" s="110" t="e">
        <f t="shared" si="31"/>
        <v>#VALUE!</v>
      </c>
      <c r="AP147" s="110" t="e">
        <f t="shared" si="31"/>
        <v>#VALUE!</v>
      </c>
      <c r="AQ147" s="110" t="e">
        <f t="shared" si="31"/>
        <v>#VALUE!</v>
      </c>
      <c r="AR147" s="110" t="e">
        <f t="shared" si="31"/>
        <v>#VALUE!</v>
      </c>
      <c r="AS147" s="110" t="e">
        <f t="shared" si="31"/>
        <v>#VALUE!</v>
      </c>
      <c r="AT147" s="110" t="e">
        <f t="shared" si="31"/>
        <v>#VALUE!</v>
      </c>
      <c r="AU147" s="110" t="e">
        <f t="shared" si="31"/>
        <v>#VALUE!</v>
      </c>
      <c r="AV147" s="110" t="e">
        <f t="shared" si="31"/>
        <v>#VALUE!</v>
      </c>
      <c r="AW147" s="110" t="e">
        <f t="shared" si="31"/>
        <v>#VALUE!</v>
      </c>
      <c r="AX147" s="110" t="e">
        <f t="shared" si="31"/>
        <v>#VALUE!</v>
      </c>
      <c r="AY147" s="110" t="e">
        <f t="shared" si="31"/>
        <v>#VALUE!</v>
      </c>
      <c r="AZ147" s="110" t="e">
        <f t="shared" si="31"/>
        <v>#VALUE!</v>
      </c>
      <c r="BA147" s="3" t="e">
        <f t="shared" si="5"/>
        <v>#VALUE!</v>
      </c>
      <c r="BB147" s="109" t="e">
        <f t="shared" si="6"/>
        <v>#VALUE!</v>
      </c>
      <c r="BD147" s="170" t="s">
        <v>333</v>
      </c>
      <c r="BE147" s="169">
        <v>0</v>
      </c>
      <c r="BF147" s="169">
        <v>0</v>
      </c>
      <c r="BG147" s="169">
        <v>0</v>
      </c>
      <c r="BH147" s="169">
        <v>0</v>
      </c>
    </row>
    <row r="148" spans="1:60" ht="16.5" customHeight="1">
      <c r="A148" s="34"/>
      <c r="B148" s="10">
        <v>1</v>
      </c>
      <c r="C148" s="107"/>
      <c r="D148" s="298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168"/>
      <c r="R148" s="12"/>
      <c r="U148" s="132">
        <v>49</v>
      </c>
      <c r="V148" s="142" t="s">
        <v>149</v>
      </c>
      <c r="W148" s="147" t="s">
        <v>150</v>
      </c>
      <c r="X148" s="148" t="s">
        <v>151</v>
      </c>
      <c r="Y148" s="142" t="s">
        <v>260</v>
      </c>
      <c r="Z148" s="149" t="s">
        <v>306</v>
      </c>
      <c r="AE148" s="132" t="str">
        <f>$N$97</f>
        <v>Select the Gender</v>
      </c>
      <c r="AF148" s="155">
        <f>$P148</f>
        <v>0</v>
      </c>
      <c r="AG148" s="155" t="str">
        <f>$AE148</f>
        <v>Select the Gender</v>
      </c>
      <c r="AL148" s="110" t="e">
        <f aca="true" t="shared" si="32" ref="AL148:AZ148">IF(AND($AG148-$AF148&gt;=AK$119,$AG148-$AF148&lt;AL$119),AL$121,0)</f>
        <v>#VALUE!</v>
      </c>
      <c r="AM148" s="110" t="e">
        <f t="shared" si="32"/>
        <v>#VALUE!</v>
      </c>
      <c r="AN148" s="110" t="e">
        <f t="shared" si="32"/>
        <v>#VALUE!</v>
      </c>
      <c r="AO148" s="110" t="e">
        <f t="shared" si="32"/>
        <v>#VALUE!</v>
      </c>
      <c r="AP148" s="110" t="e">
        <f t="shared" si="32"/>
        <v>#VALUE!</v>
      </c>
      <c r="AQ148" s="110" t="e">
        <f t="shared" si="32"/>
        <v>#VALUE!</v>
      </c>
      <c r="AR148" s="110" t="e">
        <f t="shared" si="32"/>
        <v>#VALUE!</v>
      </c>
      <c r="AS148" s="110" t="e">
        <f t="shared" si="32"/>
        <v>#VALUE!</v>
      </c>
      <c r="AT148" s="110" t="e">
        <f t="shared" si="32"/>
        <v>#VALUE!</v>
      </c>
      <c r="AU148" s="110" t="e">
        <f t="shared" si="32"/>
        <v>#VALUE!</v>
      </c>
      <c r="AV148" s="110" t="e">
        <f t="shared" si="32"/>
        <v>#VALUE!</v>
      </c>
      <c r="AW148" s="110" t="e">
        <f t="shared" si="32"/>
        <v>#VALUE!</v>
      </c>
      <c r="AX148" s="110" t="e">
        <f t="shared" si="32"/>
        <v>#VALUE!</v>
      </c>
      <c r="AY148" s="110" t="e">
        <f t="shared" si="32"/>
        <v>#VALUE!</v>
      </c>
      <c r="AZ148" s="110" t="e">
        <f t="shared" si="32"/>
        <v>#VALUE!</v>
      </c>
      <c r="BA148" s="3" t="e">
        <f t="shared" si="5"/>
        <v>#VALUE!</v>
      </c>
      <c r="BB148" s="109" t="e">
        <f t="shared" si="6"/>
        <v>#VALUE!</v>
      </c>
      <c r="BD148" s="171"/>
      <c r="BE148" s="171"/>
      <c r="BF148" s="171"/>
      <c r="BG148" s="171"/>
      <c r="BH148" s="171"/>
    </row>
    <row r="149" spans="1:60" ht="16.5" customHeight="1">
      <c r="A149" s="34"/>
      <c r="B149" s="10"/>
      <c r="C149" s="107"/>
      <c r="D149" s="220">
        <v>7</v>
      </c>
      <c r="E149" s="273" t="s">
        <v>4972</v>
      </c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168"/>
      <c r="R149" s="12"/>
      <c r="V149" s="142"/>
      <c r="W149" s="147"/>
      <c r="X149" s="148"/>
      <c r="Y149" s="142"/>
      <c r="Z149" s="149"/>
      <c r="AF149" s="155"/>
      <c r="AG149" s="155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3"/>
      <c r="BB149" s="109"/>
      <c r="BD149" s="171"/>
      <c r="BE149" s="171"/>
      <c r="BF149" s="171"/>
      <c r="BG149" s="171"/>
      <c r="BH149" s="171"/>
    </row>
    <row r="150" spans="1:60" ht="16.5" customHeight="1">
      <c r="A150" s="34"/>
      <c r="B150" s="10"/>
      <c r="C150" s="107"/>
      <c r="E150" s="273" t="s">
        <v>4977</v>
      </c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168"/>
      <c r="R150" s="12"/>
      <c r="V150" s="142"/>
      <c r="W150" s="147"/>
      <c r="X150" s="148"/>
      <c r="Y150" s="142"/>
      <c r="Z150" s="149"/>
      <c r="AF150" s="155"/>
      <c r="AG150" s="155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3"/>
      <c r="BB150" s="109"/>
      <c r="BD150" s="171"/>
      <c r="BE150" s="171"/>
      <c r="BF150" s="171"/>
      <c r="BG150" s="171"/>
      <c r="BH150" s="171"/>
    </row>
    <row r="151" spans="1:60" ht="6" customHeight="1">
      <c r="A151" s="34"/>
      <c r="B151" s="10">
        <v>1</v>
      </c>
      <c r="C151" s="107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12"/>
      <c r="R151" s="12"/>
      <c r="U151" s="132">
        <v>50</v>
      </c>
      <c r="V151" s="142" t="s">
        <v>152</v>
      </c>
      <c r="W151" s="147" t="s">
        <v>153</v>
      </c>
      <c r="X151" s="148" t="s">
        <v>154</v>
      </c>
      <c r="Y151" s="142" t="s">
        <v>258</v>
      </c>
      <c r="Z151" s="149" t="s">
        <v>307</v>
      </c>
      <c r="AE151" s="132" t="str">
        <f>$N$97</f>
        <v>Select the Gender</v>
      </c>
      <c r="AF151" s="155">
        <f>$P151</f>
        <v>0</v>
      </c>
      <c r="AG151" s="155" t="str">
        <f>$AE151</f>
        <v>Select the Gender</v>
      </c>
      <c r="AL151" s="110" t="e">
        <f aca="true" t="shared" si="33" ref="AL151:AZ152">IF(AND($AG151-$AF151&gt;=AK$119,$AG151-$AF151&lt;AL$119),AL$121,0)</f>
        <v>#VALUE!</v>
      </c>
      <c r="AM151" s="110" t="e">
        <f t="shared" si="33"/>
        <v>#VALUE!</v>
      </c>
      <c r="AN151" s="110" t="e">
        <f t="shared" si="33"/>
        <v>#VALUE!</v>
      </c>
      <c r="AO151" s="110" t="e">
        <f t="shared" si="33"/>
        <v>#VALUE!</v>
      </c>
      <c r="AP151" s="110" t="e">
        <f t="shared" si="33"/>
        <v>#VALUE!</v>
      </c>
      <c r="AQ151" s="110" t="e">
        <f t="shared" si="33"/>
        <v>#VALUE!</v>
      </c>
      <c r="AR151" s="110" t="e">
        <f t="shared" si="33"/>
        <v>#VALUE!</v>
      </c>
      <c r="AS151" s="110" t="e">
        <f t="shared" si="33"/>
        <v>#VALUE!</v>
      </c>
      <c r="AT151" s="110" t="e">
        <f t="shared" si="33"/>
        <v>#VALUE!</v>
      </c>
      <c r="AU151" s="110" t="e">
        <f t="shared" si="33"/>
        <v>#VALUE!</v>
      </c>
      <c r="AV151" s="110" t="e">
        <f t="shared" si="33"/>
        <v>#VALUE!</v>
      </c>
      <c r="AW151" s="110" t="e">
        <f t="shared" si="33"/>
        <v>#VALUE!</v>
      </c>
      <c r="AX151" s="110" t="e">
        <f t="shared" si="33"/>
        <v>#VALUE!</v>
      </c>
      <c r="AY151" s="110" t="e">
        <f t="shared" si="33"/>
        <v>#VALUE!</v>
      </c>
      <c r="AZ151" s="110" t="e">
        <f t="shared" si="33"/>
        <v>#VALUE!</v>
      </c>
      <c r="BA151" s="3" t="e">
        <f t="shared" si="5"/>
        <v>#VALUE!</v>
      </c>
      <c r="BB151" s="109" t="e">
        <f t="shared" si="6"/>
        <v>#VALUE!</v>
      </c>
      <c r="BD151" s="164" t="s">
        <v>323</v>
      </c>
      <c r="BE151" s="164">
        <v>0</v>
      </c>
      <c r="BF151" s="164">
        <v>0</v>
      </c>
      <c r="BG151" s="164">
        <v>0</v>
      </c>
      <c r="BH151" s="164">
        <v>0</v>
      </c>
    </row>
    <row r="152" spans="1:82" ht="24.75" customHeight="1">
      <c r="A152" s="34"/>
      <c r="B152" s="215"/>
      <c r="C152" s="215"/>
      <c r="D152" s="306"/>
      <c r="E152" s="306"/>
      <c r="F152" s="306"/>
      <c r="G152" s="306"/>
      <c r="H152" s="306"/>
      <c r="I152" s="306"/>
      <c r="J152" s="307"/>
      <c r="K152" s="307"/>
      <c r="L152" s="307"/>
      <c r="M152" s="307"/>
      <c r="N152" s="307"/>
      <c r="O152" s="307"/>
      <c r="P152" s="307"/>
      <c r="Q152" s="216"/>
      <c r="R152" s="217"/>
      <c r="S152" s="206"/>
      <c r="T152" s="206"/>
      <c r="U152" s="206">
        <v>51</v>
      </c>
      <c r="V152" s="207" t="s">
        <v>155</v>
      </c>
      <c r="W152" s="208" t="s">
        <v>308</v>
      </c>
      <c r="X152" s="209" t="s">
        <v>309</v>
      </c>
      <c r="Y152" s="207" t="s">
        <v>256</v>
      </c>
      <c r="Z152" s="210" t="s">
        <v>310</v>
      </c>
      <c r="AA152" s="206"/>
      <c r="AB152" s="206"/>
      <c r="AC152" s="206"/>
      <c r="AD152" s="206"/>
      <c r="AE152" s="206" t="str">
        <f>$N$97</f>
        <v>Select the Gender</v>
      </c>
      <c r="AF152" s="211">
        <f>$P152</f>
        <v>0</v>
      </c>
      <c r="AG152" s="211" t="str">
        <f>$AE152</f>
        <v>Select the Gender</v>
      </c>
      <c r="AH152" s="206"/>
      <c r="AI152" s="206"/>
      <c r="AJ152" s="206"/>
      <c r="AK152" s="206"/>
      <c r="AL152" s="212" t="e">
        <f t="shared" si="33"/>
        <v>#VALUE!</v>
      </c>
      <c r="AM152" s="212" t="e">
        <f t="shared" si="33"/>
        <v>#VALUE!</v>
      </c>
      <c r="AN152" s="212" t="e">
        <f t="shared" si="33"/>
        <v>#VALUE!</v>
      </c>
      <c r="AO152" s="212" t="e">
        <f t="shared" si="33"/>
        <v>#VALUE!</v>
      </c>
      <c r="AP152" s="212" t="e">
        <f t="shared" si="33"/>
        <v>#VALUE!</v>
      </c>
      <c r="AQ152" s="212" t="e">
        <f t="shared" si="33"/>
        <v>#VALUE!</v>
      </c>
      <c r="AR152" s="212" t="e">
        <f t="shared" si="33"/>
        <v>#VALUE!</v>
      </c>
      <c r="AS152" s="212" t="e">
        <f t="shared" si="33"/>
        <v>#VALUE!</v>
      </c>
      <c r="AT152" s="212" t="e">
        <f t="shared" si="33"/>
        <v>#VALUE!</v>
      </c>
      <c r="AU152" s="212" t="e">
        <f t="shared" si="33"/>
        <v>#VALUE!</v>
      </c>
      <c r="AV152" s="212" t="e">
        <f t="shared" si="33"/>
        <v>#VALUE!</v>
      </c>
      <c r="AW152" s="212" t="e">
        <f t="shared" si="33"/>
        <v>#VALUE!</v>
      </c>
      <c r="AX152" s="212" t="e">
        <f t="shared" si="33"/>
        <v>#VALUE!</v>
      </c>
      <c r="AY152" s="212" t="e">
        <f t="shared" si="33"/>
        <v>#VALUE!</v>
      </c>
      <c r="AZ152" s="212" t="e">
        <f t="shared" si="33"/>
        <v>#VALUE!</v>
      </c>
      <c r="BA152" s="213" t="e">
        <f t="shared" si="5"/>
        <v>#VALUE!</v>
      </c>
      <c r="BB152" s="214" t="e">
        <f t="shared" si="6"/>
        <v>#VALUE!</v>
      </c>
      <c r="BC152" s="206"/>
      <c r="BD152" s="172" t="s">
        <v>320</v>
      </c>
      <c r="BE152" s="172" t="s">
        <v>324</v>
      </c>
      <c r="BF152" s="172" t="s">
        <v>324</v>
      </c>
      <c r="BG152" s="172">
        <v>0</v>
      </c>
      <c r="BH152" s="172">
        <v>0</v>
      </c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6"/>
      <c r="CC152" s="206"/>
      <c r="CD152" s="206"/>
    </row>
    <row r="153" spans="1:60" ht="16.5" customHeight="1">
      <c r="A153" s="34"/>
      <c r="B153" s="10">
        <v>1</v>
      </c>
      <c r="C153" s="10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3"/>
      <c r="U153" s="132">
        <v>52</v>
      </c>
      <c r="V153" s="142" t="s">
        <v>156</v>
      </c>
      <c r="W153" s="147" t="s">
        <v>157</v>
      </c>
      <c r="X153" s="148" t="s">
        <v>158</v>
      </c>
      <c r="Y153" s="142" t="s">
        <v>261</v>
      </c>
      <c r="Z153" s="149" t="s">
        <v>311</v>
      </c>
      <c r="AE153" s="132" t="str">
        <f>$N$97</f>
        <v>Select the Gender</v>
      </c>
      <c r="AF153" s="155">
        <f>$P153</f>
        <v>0</v>
      </c>
      <c r="AG153" s="155" t="str">
        <f>$AE153</f>
        <v>Select the Gender</v>
      </c>
      <c r="AL153" s="110" t="e">
        <f aca="true" t="shared" si="34" ref="AL153:AZ153">IF(AND($AG153-$AF153&gt;=AK$119,$AG153-$AF153&lt;AL$119),AL$121,0)</f>
        <v>#VALUE!</v>
      </c>
      <c r="AM153" s="110" t="e">
        <f t="shared" si="34"/>
        <v>#VALUE!</v>
      </c>
      <c r="AN153" s="110" t="e">
        <f t="shared" si="34"/>
        <v>#VALUE!</v>
      </c>
      <c r="AO153" s="110" t="e">
        <f t="shared" si="34"/>
        <v>#VALUE!</v>
      </c>
      <c r="AP153" s="110" t="e">
        <f t="shared" si="34"/>
        <v>#VALUE!</v>
      </c>
      <c r="AQ153" s="110" t="e">
        <f t="shared" si="34"/>
        <v>#VALUE!</v>
      </c>
      <c r="AR153" s="110" t="e">
        <f t="shared" si="34"/>
        <v>#VALUE!</v>
      </c>
      <c r="AS153" s="110" t="e">
        <f t="shared" si="34"/>
        <v>#VALUE!</v>
      </c>
      <c r="AT153" s="110" t="e">
        <f t="shared" si="34"/>
        <v>#VALUE!</v>
      </c>
      <c r="AU153" s="110" t="e">
        <f t="shared" si="34"/>
        <v>#VALUE!</v>
      </c>
      <c r="AV153" s="110" t="e">
        <f t="shared" si="34"/>
        <v>#VALUE!</v>
      </c>
      <c r="AW153" s="110" t="e">
        <f t="shared" si="34"/>
        <v>#VALUE!</v>
      </c>
      <c r="AX153" s="110" t="e">
        <f t="shared" si="34"/>
        <v>#VALUE!</v>
      </c>
      <c r="AY153" s="110" t="e">
        <f t="shared" si="34"/>
        <v>#VALUE!</v>
      </c>
      <c r="AZ153" s="110" t="e">
        <f t="shared" si="34"/>
        <v>#VALUE!</v>
      </c>
      <c r="BA153" s="3" t="e">
        <f t="shared" si="5"/>
        <v>#VALUE!</v>
      </c>
      <c r="BB153" s="109" t="e">
        <f t="shared" si="6"/>
        <v>#VALUE!</v>
      </c>
      <c r="BD153" s="164" t="s">
        <v>322</v>
      </c>
      <c r="BE153" s="164" t="s">
        <v>324</v>
      </c>
      <c r="BF153" s="164" t="s">
        <v>324</v>
      </c>
      <c r="BG153" s="164">
        <v>0</v>
      </c>
      <c r="BH153" s="164">
        <v>0</v>
      </c>
    </row>
    <row r="154" spans="1:60" ht="16.5" customHeight="1">
      <c r="A154" s="34"/>
      <c r="B154" s="10">
        <v>1</v>
      </c>
      <c r="C154" s="10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4"/>
      <c r="U154" s="132">
        <v>53</v>
      </c>
      <c r="V154" s="142" t="s">
        <v>159</v>
      </c>
      <c r="W154" s="147" t="s">
        <v>160</v>
      </c>
      <c r="X154" s="148" t="s">
        <v>161</v>
      </c>
      <c r="Y154" s="142" t="s">
        <v>261</v>
      </c>
      <c r="Z154" s="149" t="s">
        <v>312</v>
      </c>
      <c r="AE154" s="132" t="str">
        <f>$N$97</f>
        <v>Select the Gender</v>
      </c>
      <c r="AF154" s="155">
        <f>$P154</f>
        <v>0</v>
      </c>
      <c r="AG154" s="155" t="str">
        <f>$AE154</f>
        <v>Select the Gender</v>
      </c>
      <c r="AL154" s="110" t="e">
        <f aca="true" t="shared" si="35" ref="AL154:AZ154">IF(AND($AG154-$AF154&gt;=AK$119,$AG154-$AF154&lt;AL$119),AL$121,0)</f>
        <v>#VALUE!</v>
      </c>
      <c r="AM154" s="110" t="e">
        <f t="shared" si="35"/>
        <v>#VALUE!</v>
      </c>
      <c r="AN154" s="110" t="e">
        <f t="shared" si="35"/>
        <v>#VALUE!</v>
      </c>
      <c r="AO154" s="110" t="e">
        <f t="shared" si="35"/>
        <v>#VALUE!</v>
      </c>
      <c r="AP154" s="110" t="e">
        <f t="shared" si="35"/>
        <v>#VALUE!</v>
      </c>
      <c r="AQ154" s="110" t="e">
        <f t="shared" si="35"/>
        <v>#VALUE!</v>
      </c>
      <c r="AR154" s="110" t="e">
        <f t="shared" si="35"/>
        <v>#VALUE!</v>
      </c>
      <c r="AS154" s="110" t="e">
        <f t="shared" si="35"/>
        <v>#VALUE!</v>
      </c>
      <c r="AT154" s="110" t="e">
        <f t="shared" si="35"/>
        <v>#VALUE!</v>
      </c>
      <c r="AU154" s="110" t="e">
        <f t="shared" si="35"/>
        <v>#VALUE!</v>
      </c>
      <c r="AV154" s="110" t="e">
        <f t="shared" si="35"/>
        <v>#VALUE!</v>
      </c>
      <c r="AW154" s="110" t="e">
        <f t="shared" si="35"/>
        <v>#VALUE!</v>
      </c>
      <c r="AX154" s="110" t="e">
        <f t="shared" si="35"/>
        <v>#VALUE!</v>
      </c>
      <c r="AY154" s="110" t="e">
        <f t="shared" si="35"/>
        <v>#VALUE!</v>
      </c>
      <c r="AZ154" s="110" t="e">
        <f t="shared" si="35"/>
        <v>#VALUE!</v>
      </c>
      <c r="BA154" s="3" t="e">
        <f t="shared" si="5"/>
        <v>#VALUE!</v>
      </c>
      <c r="BB154" s="109" t="e">
        <f t="shared" si="6"/>
        <v>#VALUE!</v>
      </c>
      <c r="BD154" s="164" t="s">
        <v>321</v>
      </c>
      <c r="BE154" s="164" t="s">
        <v>329</v>
      </c>
      <c r="BF154" s="164" t="s">
        <v>330</v>
      </c>
      <c r="BG154" s="164" t="s">
        <v>331</v>
      </c>
      <c r="BH154" s="164" t="s">
        <v>332</v>
      </c>
    </row>
    <row r="155" spans="1:60" ht="12.75" customHeight="1">
      <c r="A155" s="34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U155" s="132">
        <v>54</v>
      </c>
      <c r="V155" s="142" t="s">
        <v>162</v>
      </c>
      <c r="W155" s="147" t="s">
        <v>163</v>
      </c>
      <c r="X155" s="148" t="s">
        <v>164</v>
      </c>
      <c r="Y155" s="142" t="s">
        <v>258</v>
      </c>
      <c r="Z155" s="149" t="s">
        <v>313</v>
      </c>
      <c r="AF155" s="155"/>
      <c r="AG155" s="155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3"/>
      <c r="BB155" s="109"/>
      <c r="BD155" s="171"/>
      <c r="BE155" s="171"/>
      <c r="BF155" s="171"/>
      <c r="BG155" s="171"/>
      <c r="BH155" s="171"/>
    </row>
    <row r="156" spans="1:60" ht="4.5" customHeight="1" hidden="1">
      <c r="A156" s="34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U156" s="132">
        <v>55</v>
      </c>
      <c r="V156" s="142" t="s">
        <v>165</v>
      </c>
      <c r="W156" s="147" t="s">
        <v>166</v>
      </c>
      <c r="X156" s="148" t="s">
        <v>167</v>
      </c>
      <c r="Y156" s="142" t="s">
        <v>259</v>
      </c>
      <c r="Z156" s="149" t="s">
        <v>314</v>
      </c>
      <c r="BD156" s="164" t="s">
        <v>323</v>
      </c>
      <c r="BE156" s="164">
        <v>0</v>
      </c>
      <c r="BF156" s="171"/>
      <c r="BG156" s="171"/>
      <c r="BH156" s="171"/>
    </row>
    <row r="157" spans="1:60" ht="12.75" customHeight="1">
      <c r="A157" s="34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U157" s="132">
        <v>56</v>
      </c>
      <c r="V157" s="142" t="s">
        <v>168</v>
      </c>
      <c r="W157" s="147" t="s">
        <v>169</v>
      </c>
      <c r="X157" s="148" t="s">
        <v>170</v>
      </c>
      <c r="Y157" s="142" t="s">
        <v>262</v>
      </c>
      <c r="Z157" s="149" t="s">
        <v>275</v>
      </c>
      <c r="BD157" s="164" t="s">
        <v>320</v>
      </c>
      <c r="BE157" s="164">
        <v>0</v>
      </c>
      <c r="BF157" s="171"/>
      <c r="BG157" s="171"/>
      <c r="BH157" s="171"/>
    </row>
    <row r="158" spans="1:60" ht="12.75" customHeight="1">
      <c r="A158" s="34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U158" s="132">
        <v>57</v>
      </c>
      <c r="V158" s="142" t="s">
        <v>171</v>
      </c>
      <c r="W158" s="147" t="s">
        <v>172</v>
      </c>
      <c r="X158" s="148" t="s">
        <v>173</v>
      </c>
      <c r="Y158" s="142" t="s">
        <v>260</v>
      </c>
      <c r="Z158" s="149" t="s">
        <v>292</v>
      </c>
      <c r="BD158" s="164" t="s">
        <v>322</v>
      </c>
      <c r="BE158" s="164">
        <v>0</v>
      </c>
      <c r="BF158" s="171"/>
      <c r="BG158" s="171"/>
      <c r="BH158" s="171"/>
    </row>
    <row r="159" spans="1:60" ht="4.5" customHeight="1">
      <c r="A159" s="34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U159" s="132">
        <v>58</v>
      </c>
      <c r="V159" s="142" t="s">
        <v>174</v>
      </c>
      <c r="W159" s="147" t="s">
        <v>175</v>
      </c>
      <c r="X159" s="148" t="s">
        <v>176</v>
      </c>
      <c r="Y159" s="142" t="s">
        <v>255</v>
      </c>
      <c r="Z159" s="149" t="s">
        <v>315</v>
      </c>
      <c r="BD159" s="164" t="s">
        <v>321</v>
      </c>
      <c r="BE159" s="164" t="s">
        <v>332</v>
      </c>
      <c r="BF159" s="171"/>
      <c r="BG159" s="171"/>
      <c r="BH159" s="171"/>
    </row>
    <row r="160" spans="1:26" ht="12.75" customHeight="1">
      <c r="A160" s="34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U160" s="132">
        <v>59</v>
      </c>
      <c r="V160" s="142" t="s">
        <v>177</v>
      </c>
      <c r="W160" s="147" t="s">
        <v>178</v>
      </c>
      <c r="X160" s="148" t="s">
        <v>179</v>
      </c>
      <c r="Y160" s="142" t="s">
        <v>257</v>
      </c>
      <c r="Z160" s="149" t="s">
        <v>316</v>
      </c>
    </row>
    <row r="161" spans="1:45" ht="19.5" customHeight="1">
      <c r="A161" s="34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49"/>
      <c r="T161" s="45"/>
      <c r="U161" s="99" t="s">
        <v>241</v>
      </c>
      <c r="V161" s="100" t="s">
        <v>242</v>
      </c>
      <c r="W161" s="49" t="s">
        <v>243</v>
      </c>
      <c r="X161" s="49"/>
      <c r="Y161" s="49"/>
      <c r="Z161" s="290" t="s">
        <v>687</v>
      </c>
      <c r="AA161" s="290"/>
      <c r="AB161" s="290"/>
      <c r="AC161" s="290"/>
      <c r="AD161" s="290"/>
      <c r="AE161" s="290"/>
      <c r="AF161" s="290"/>
      <c r="AG161" s="290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</row>
    <row r="162" spans="1:45" ht="12" customHeight="1">
      <c r="A162" s="34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49">
        <v>1</v>
      </c>
      <c r="T162" s="101" t="s">
        <v>269</v>
      </c>
      <c r="U162" s="49"/>
      <c r="V162" s="49" t="s">
        <v>240</v>
      </c>
      <c r="W162" s="49" t="s">
        <v>240</v>
      </c>
      <c r="X162" s="49"/>
      <c r="Y162" s="49"/>
      <c r="Z162" s="290"/>
      <c r="AA162" s="290"/>
      <c r="AB162" s="290"/>
      <c r="AC162" s="290"/>
      <c r="AD162" s="290"/>
      <c r="AE162" s="290"/>
      <c r="AF162" s="290"/>
      <c r="AG162" s="290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</row>
    <row r="163" spans="1:45" ht="12" customHeight="1">
      <c r="A163" s="34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49">
        <v>2</v>
      </c>
      <c r="T163" s="45">
        <f aca="true" t="shared" si="36" ref="T163:T194">IF($T$93=2,AA163,IF($T$93=3,AF163,IF($T$93=4,AK163,IF($T$93=5,AP163,""))))</f>
      </c>
      <c r="U163" s="45">
        <f aca="true" t="shared" si="37" ref="U163:U194">IF($T$93=2,AB163,IF($T$93=3,AG163,IF($T$93=4,AL163,IF($T$93=5,AQ163,""))))</f>
      </c>
      <c r="V163" s="45">
        <f aca="true" t="shared" si="38" ref="V163:V194">IF($T$93=2,AC163,IF($T$93=3,AH163,IF($T$93=4,AM163,IF($T$93=5,AR163,""))))</f>
      </c>
      <c r="W163" s="45">
        <f aca="true" t="shared" si="39" ref="W163:W194">IF($T$93=2,AD163,IF($T$93=3,AI163,IF($T$93=4,AN163,IF($T$93=5,AS163,""))))</f>
      </c>
      <c r="X163" s="49"/>
      <c r="Y163" s="49"/>
      <c r="Z163" s="21" t="e">
        <f>#REF!</f>
        <v>#REF!</v>
      </c>
      <c r="AA163" s="21" t="e">
        <f>#REF!</f>
        <v>#REF!</v>
      </c>
      <c r="AB163" s="21" t="e">
        <f>#REF!</f>
        <v>#REF!</v>
      </c>
      <c r="AC163" s="21" t="e">
        <f>#REF!</f>
        <v>#REF!</v>
      </c>
      <c r="AD163" s="21" t="e">
        <f>#REF!</f>
        <v>#REF!</v>
      </c>
      <c r="AE163" s="21" t="e">
        <f>#REF!</f>
        <v>#REF!</v>
      </c>
      <c r="AF163" s="21" t="e">
        <f>#REF!</f>
        <v>#REF!</v>
      </c>
      <c r="AG163" s="21" t="e">
        <f>#REF!</f>
        <v>#REF!</v>
      </c>
      <c r="AH163" s="21" t="e">
        <f>#REF!</f>
        <v>#REF!</v>
      </c>
      <c r="AI163" s="21" t="e">
        <f>#REF!</f>
        <v>#REF!</v>
      </c>
      <c r="AJ163" s="21" t="e">
        <f>#REF!</f>
        <v>#REF!</v>
      </c>
      <c r="AK163" s="21" t="e">
        <f>#REF!</f>
        <v>#REF!</v>
      </c>
      <c r="AL163" s="21" t="e">
        <f>#REF!</f>
        <v>#REF!</v>
      </c>
      <c r="AM163" s="21" t="e">
        <f>#REF!</f>
        <v>#REF!</v>
      </c>
      <c r="AN163" s="21" t="e">
        <f>#REF!</f>
        <v>#REF!</v>
      </c>
      <c r="AO163" s="21" t="e">
        <f>#REF!</f>
        <v>#REF!</v>
      </c>
      <c r="AP163" s="21" t="e">
        <f>#REF!</f>
        <v>#REF!</v>
      </c>
      <c r="AQ163" s="21" t="e">
        <f>#REF!</f>
        <v>#REF!</v>
      </c>
      <c r="AR163" s="21" t="e">
        <f>#REF!</f>
        <v>#REF!</v>
      </c>
      <c r="AS163" s="21" t="e">
        <f>#REF!</f>
        <v>#REF!</v>
      </c>
    </row>
    <row r="164" spans="1:45" ht="12" customHeight="1">
      <c r="A164" s="34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49">
        <v>3</v>
      </c>
      <c r="T164" s="45">
        <f t="shared" si="36"/>
      </c>
      <c r="U164" s="45">
        <f t="shared" si="37"/>
      </c>
      <c r="V164" s="45">
        <f t="shared" si="38"/>
      </c>
      <c r="W164" s="45">
        <f t="shared" si="39"/>
      </c>
      <c r="X164" s="49"/>
      <c r="Y164" s="49"/>
      <c r="Z164" s="21" t="e">
        <f>#REF!</f>
        <v>#REF!</v>
      </c>
      <c r="AA164" s="21" t="e">
        <f>#REF!</f>
        <v>#REF!</v>
      </c>
      <c r="AB164" s="21" t="e">
        <f>#REF!</f>
        <v>#REF!</v>
      </c>
      <c r="AC164" s="21" t="e">
        <f>#REF!</f>
        <v>#REF!</v>
      </c>
      <c r="AD164" s="21" t="e">
        <f>#REF!</f>
        <v>#REF!</v>
      </c>
      <c r="AE164" s="21" t="e">
        <f>#REF!</f>
        <v>#REF!</v>
      </c>
      <c r="AF164" s="21" t="e">
        <f>#REF!</f>
        <v>#REF!</v>
      </c>
      <c r="AG164" s="21" t="e">
        <f>#REF!</f>
        <v>#REF!</v>
      </c>
      <c r="AH164" s="21" t="e">
        <f>#REF!</f>
        <v>#REF!</v>
      </c>
      <c r="AI164" s="21" t="e">
        <f>#REF!</f>
        <v>#REF!</v>
      </c>
      <c r="AJ164" s="21" t="e">
        <f>#REF!</f>
        <v>#REF!</v>
      </c>
      <c r="AK164" s="21" t="e">
        <f>#REF!</f>
        <v>#REF!</v>
      </c>
      <c r="AL164" s="21" t="e">
        <f>#REF!</f>
        <v>#REF!</v>
      </c>
      <c r="AM164" s="21" t="e">
        <f>#REF!</f>
        <v>#REF!</v>
      </c>
      <c r="AN164" s="21" t="e">
        <f>#REF!</f>
        <v>#REF!</v>
      </c>
      <c r="AO164" s="21" t="e">
        <f>#REF!</f>
        <v>#REF!</v>
      </c>
      <c r="AP164" s="21" t="e">
        <f>#REF!</f>
        <v>#REF!</v>
      </c>
      <c r="AQ164" s="21" t="e">
        <f>#REF!</f>
        <v>#REF!</v>
      </c>
      <c r="AR164" s="21" t="e">
        <f>#REF!</f>
        <v>#REF!</v>
      </c>
      <c r="AS164" s="21" t="e">
        <f>#REF!</f>
        <v>#REF!</v>
      </c>
    </row>
    <row r="165" spans="1:45" ht="12" customHeight="1">
      <c r="A165" s="34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49">
        <v>4</v>
      </c>
      <c r="T165" s="45">
        <f t="shared" si="36"/>
      </c>
      <c r="U165" s="45">
        <f t="shared" si="37"/>
      </c>
      <c r="V165" s="45">
        <f t="shared" si="38"/>
      </c>
      <c r="W165" s="45">
        <f t="shared" si="39"/>
      </c>
      <c r="X165" s="49"/>
      <c r="Y165" s="49"/>
      <c r="Z165" s="21" t="e">
        <f>#REF!</f>
        <v>#REF!</v>
      </c>
      <c r="AA165" s="21" t="e">
        <f>#REF!</f>
        <v>#REF!</v>
      </c>
      <c r="AB165" s="21" t="e">
        <f>#REF!</f>
        <v>#REF!</v>
      </c>
      <c r="AC165" s="21" t="e">
        <f>#REF!</f>
        <v>#REF!</v>
      </c>
      <c r="AD165" s="21" t="e">
        <f>#REF!</f>
        <v>#REF!</v>
      </c>
      <c r="AE165" s="21" t="e">
        <f>#REF!</f>
        <v>#REF!</v>
      </c>
      <c r="AF165" s="21" t="e">
        <f>#REF!</f>
        <v>#REF!</v>
      </c>
      <c r="AG165" s="21" t="e">
        <f>#REF!</f>
        <v>#REF!</v>
      </c>
      <c r="AH165" s="21" t="e">
        <f>#REF!</f>
        <v>#REF!</v>
      </c>
      <c r="AI165" s="21" t="e">
        <f>#REF!</f>
        <v>#REF!</v>
      </c>
      <c r="AJ165" s="21" t="e">
        <f>#REF!</f>
        <v>#REF!</v>
      </c>
      <c r="AK165" s="21" t="e">
        <f>#REF!</f>
        <v>#REF!</v>
      </c>
      <c r="AL165" s="21" t="e">
        <f>#REF!</f>
        <v>#REF!</v>
      </c>
      <c r="AM165" s="21" t="e">
        <f>#REF!</f>
        <v>#REF!</v>
      </c>
      <c r="AN165" s="21" t="e">
        <f>#REF!</f>
        <v>#REF!</v>
      </c>
      <c r="AO165" s="21" t="e">
        <f>#REF!</f>
        <v>#REF!</v>
      </c>
      <c r="AP165" s="21" t="e">
        <f>#REF!</f>
        <v>#REF!</v>
      </c>
      <c r="AQ165" s="21" t="e">
        <f>#REF!</f>
        <v>#REF!</v>
      </c>
      <c r="AR165" s="21" t="e">
        <f>#REF!</f>
        <v>#REF!</v>
      </c>
      <c r="AS165" s="21" t="e">
        <f>#REF!</f>
        <v>#REF!</v>
      </c>
    </row>
    <row r="166" spans="1:45" ht="12" customHeight="1">
      <c r="A166" s="177"/>
      <c r="B166" s="177"/>
      <c r="C166" s="177"/>
      <c r="D166" s="178"/>
      <c r="E166" s="303"/>
      <c r="F166" s="303"/>
      <c r="G166" s="5"/>
      <c r="H166" s="179"/>
      <c r="I166" s="180"/>
      <c r="J166" s="180"/>
      <c r="K166" s="181"/>
      <c r="L166" s="181"/>
      <c r="M166" s="180"/>
      <c r="N166" s="180"/>
      <c r="O166" s="180"/>
      <c r="P166" s="180"/>
      <c r="Q166" s="180"/>
      <c r="R166" s="176"/>
      <c r="S166" s="49">
        <v>5</v>
      </c>
      <c r="T166" s="45">
        <f t="shared" si="36"/>
      </c>
      <c r="U166" s="45">
        <f t="shared" si="37"/>
      </c>
      <c r="V166" s="45">
        <f t="shared" si="38"/>
      </c>
      <c r="W166" s="45">
        <f t="shared" si="39"/>
      </c>
      <c r="X166" s="49"/>
      <c r="Y166" s="49"/>
      <c r="Z166" s="21" t="e">
        <f>#REF!</f>
        <v>#REF!</v>
      </c>
      <c r="AA166" s="21" t="e">
        <f>#REF!</f>
        <v>#REF!</v>
      </c>
      <c r="AB166" s="21" t="e">
        <f>#REF!</f>
        <v>#REF!</v>
      </c>
      <c r="AC166" s="21" t="e">
        <f>#REF!</f>
        <v>#REF!</v>
      </c>
      <c r="AD166" s="21" t="e">
        <f>#REF!</f>
        <v>#REF!</v>
      </c>
      <c r="AE166" s="21" t="e">
        <f>#REF!</f>
        <v>#REF!</v>
      </c>
      <c r="AF166" s="21" t="e">
        <f>#REF!</f>
        <v>#REF!</v>
      </c>
      <c r="AG166" s="21" t="e">
        <f>#REF!</f>
        <v>#REF!</v>
      </c>
      <c r="AH166" s="21" t="e">
        <f>#REF!</f>
        <v>#REF!</v>
      </c>
      <c r="AI166" s="21" t="e">
        <f>#REF!</f>
        <v>#REF!</v>
      </c>
      <c r="AJ166" s="21" t="e">
        <f>#REF!</f>
        <v>#REF!</v>
      </c>
      <c r="AK166" s="21" t="e">
        <f>#REF!</f>
        <v>#REF!</v>
      </c>
      <c r="AL166" s="21" t="e">
        <f>#REF!</f>
        <v>#REF!</v>
      </c>
      <c r="AM166" s="21" t="e">
        <f>#REF!</f>
        <v>#REF!</v>
      </c>
      <c r="AN166" s="21" t="e">
        <f>#REF!</f>
        <v>#REF!</v>
      </c>
      <c r="AO166" s="21" t="e">
        <f>#REF!</f>
        <v>#REF!</v>
      </c>
      <c r="AP166" s="21" t="e">
        <f>#REF!</f>
        <v>#REF!</v>
      </c>
      <c r="AQ166" s="21" t="e">
        <f>#REF!</f>
        <v>#REF!</v>
      </c>
      <c r="AR166" s="21" t="e">
        <f>#REF!</f>
        <v>#REF!</v>
      </c>
      <c r="AS166" s="21" t="e">
        <f>#REF!</f>
        <v>#REF!</v>
      </c>
    </row>
    <row r="167" spans="1:45" ht="12" customHeight="1">
      <c r="A167" s="177">
        <v>1</v>
      </c>
      <c r="B167" s="177" t="s">
        <v>770</v>
      </c>
      <c r="C167" s="177"/>
      <c r="D167" s="182">
        <v>1</v>
      </c>
      <c r="E167" s="182" t="s">
        <v>762</v>
      </c>
      <c r="F167" s="182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49">
        <v>6</v>
      </c>
      <c r="T167" s="45">
        <f t="shared" si="36"/>
      </c>
      <c r="U167" s="45">
        <f t="shared" si="37"/>
      </c>
      <c r="V167" s="45">
        <f t="shared" si="38"/>
      </c>
      <c r="W167" s="45">
        <f t="shared" si="39"/>
      </c>
      <c r="X167" s="49"/>
      <c r="Y167" s="49"/>
      <c r="Z167" s="21" t="e">
        <f>#REF!</f>
        <v>#REF!</v>
      </c>
      <c r="AA167" s="21" t="e">
        <f>#REF!</f>
        <v>#REF!</v>
      </c>
      <c r="AB167" s="21" t="e">
        <f>#REF!</f>
        <v>#REF!</v>
      </c>
      <c r="AC167" s="21" t="e">
        <f>#REF!</f>
        <v>#REF!</v>
      </c>
      <c r="AD167" s="21" t="e">
        <f>#REF!</f>
        <v>#REF!</v>
      </c>
      <c r="AE167" s="21" t="e">
        <f>#REF!</f>
        <v>#REF!</v>
      </c>
      <c r="AF167" s="21" t="e">
        <f>#REF!</f>
        <v>#REF!</v>
      </c>
      <c r="AG167" s="21" t="e">
        <f>#REF!</f>
        <v>#REF!</v>
      </c>
      <c r="AH167" s="21" t="e">
        <f>#REF!</f>
        <v>#REF!</v>
      </c>
      <c r="AI167" s="21" t="e">
        <f>#REF!</f>
        <v>#REF!</v>
      </c>
      <c r="AJ167" s="21" t="e">
        <f>#REF!</f>
        <v>#REF!</v>
      </c>
      <c r="AK167" s="21" t="e">
        <f>#REF!</f>
        <v>#REF!</v>
      </c>
      <c r="AL167" s="21" t="e">
        <f>#REF!</f>
        <v>#REF!</v>
      </c>
      <c r="AM167" s="21" t="e">
        <f>#REF!</f>
        <v>#REF!</v>
      </c>
      <c r="AN167" s="21" t="e">
        <f>#REF!</f>
        <v>#REF!</v>
      </c>
      <c r="AO167" s="21" t="e">
        <f>#REF!</f>
        <v>#REF!</v>
      </c>
      <c r="AP167" s="21" t="e">
        <f>#REF!</f>
        <v>#REF!</v>
      </c>
      <c r="AQ167" s="21" t="e">
        <f>#REF!</f>
        <v>#REF!</v>
      </c>
      <c r="AR167" s="21" t="e">
        <f>#REF!</f>
        <v>#REF!</v>
      </c>
      <c r="AS167" s="21" t="e">
        <f>#REF!</f>
        <v>#REF!</v>
      </c>
    </row>
    <row r="168" spans="1:45" ht="12" customHeight="1">
      <c r="A168" s="177">
        <v>2</v>
      </c>
      <c r="B168" s="177" t="s">
        <v>771</v>
      </c>
      <c r="C168" s="177"/>
      <c r="D168" s="182">
        <v>2</v>
      </c>
      <c r="E168" s="182" t="s">
        <v>19</v>
      </c>
      <c r="F168" s="182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49">
        <v>7</v>
      </c>
      <c r="T168" s="45">
        <f t="shared" si="36"/>
      </c>
      <c r="U168" s="45">
        <f t="shared" si="37"/>
      </c>
      <c r="V168" s="45">
        <f t="shared" si="38"/>
      </c>
      <c r="W168" s="45">
        <f t="shared" si="39"/>
      </c>
      <c r="X168" s="49"/>
      <c r="Y168" s="49"/>
      <c r="Z168" s="21" t="e">
        <f>#REF!</f>
        <v>#REF!</v>
      </c>
      <c r="AA168" s="21" t="e">
        <f>#REF!</f>
        <v>#REF!</v>
      </c>
      <c r="AB168" s="21" t="e">
        <f>#REF!</f>
        <v>#REF!</v>
      </c>
      <c r="AC168" s="21" t="e">
        <f>#REF!</f>
        <v>#REF!</v>
      </c>
      <c r="AD168" s="21" t="e">
        <f>#REF!</f>
        <v>#REF!</v>
      </c>
      <c r="AE168" s="21" t="e">
        <f>#REF!</f>
        <v>#REF!</v>
      </c>
      <c r="AF168" s="21" t="e">
        <f>#REF!</f>
        <v>#REF!</v>
      </c>
      <c r="AG168" s="21" t="e">
        <f>#REF!</f>
        <v>#REF!</v>
      </c>
      <c r="AH168" s="21" t="e">
        <f>#REF!</f>
        <v>#REF!</v>
      </c>
      <c r="AI168" s="21" t="e">
        <f>#REF!</f>
        <v>#REF!</v>
      </c>
      <c r="AJ168" s="21" t="e">
        <f>#REF!</f>
        <v>#REF!</v>
      </c>
      <c r="AK168" s="21" t="e">
        <f>#REF!</f>
        <v>#REF!</v>
      </c>
      <c r="AL168" s="21" t="e">
        <f>#REF!</f>
        <v>#REF!</v>
      </c>
      <c r="AM168" s="21" t="e">
        <f>#REF!</f>
        <v>#REF!</v>
      </c>
      <c r="AN168" s="21" t="e">
        <f>#REF!</f>
        <v>#REF!</v>
      </c>
      <c r="AO168" s="21" t="e">
        <f>#REF!</f>
        <v>#REF!</v>
      </c>
      <c r="AP168" s="21" t="e">
        <f>#REF!</f>
        <v>#REF!</v>
      </c>
      <c r="AQ168" s="21" t="e">
        <f>#REF!</f>
        <v>#REF!</v>
      </c>
      <c r="AR168" s="21" t="e">
        <f>#REF!</f>
        <v>#REF!</v>
      </c>
      <c r="AS168" s="21" t="e">
        <f>#REF!</f>
        <v>#REF!</v>
      </c>
    </row>
    <row r="169" spans="1:45" ht="12" customHeight="1">
      <c r="A169" s="177">
        <v>3</v>
      </c>
      <c r="B169" s="177" t="s">
        <v>772</v>
      </c>
      <c r="C169" s="177"/>
      <c r="D169" s="182">
        <v>3</v>
      </c>
      <c r="E169" s="182" t="s">
        <v>761</v>
      </c>
      <c r="F169" s="18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49">
        <v>8</v>
      </c>
      <c r="T169" s="45">
        <f t="shared" si="36"/>
      </c>
      <c r="U169" s="45">
        <f t="shared" si="37"/>
      </c>
      <c r="V169" s="45">
        <f t="shared" si="38"/>
      </c>
      <c r="W169" s="45">
        <f t="shared" si="39"/>
      </c>
      <c r="X169" s="49"/>
      <c r="Y169" s="49"/>
      <c r="Z169" s="21" t="e">
        <f>#REF!</f>
        <v>#REF!</v>
      </c>
      <c r="AA169" s="21" t="e">
        <f>#REF!</f>
        <v>#REF!</v>
      </c>
      <c r="AB169" s="21" t="e">
        <f>#REF!</f>
        <v>#REF!</v>
      </c>
      <c r="AC169" s="21" t="e">
        <f>#REF!</f>
        <v>#REF!</v>
      </c>
      <c r="AD169" s="21" t="e">
        <f>#REF!</f>
        <v>#REF!</v>
      </c>
      <c r="AE169" s="21" t="e">
        <f>#REF!</f>
        <v>#REF!</v>
      </c>
      <c r="AF169" s="21" t="e">
        <f>#REF!</f>
        <v>#REF!</v>
      </c>
      <c r="AG169" s="21" t="e">
        <f>#REF!</f>
        <v>#REF!</v>
      </c>
      <c r="AH169" s="21" t="e">
        <f>#REF!</f>
        <v>#REF!</v>
      </c>
      <c r="AI169" s="21" t="e">
        <f>#REF!</f>
        <v>#REF!</v>
      </c>
      <c r="AJ169" s="21" t="e">
        <f>#REF!</f>
        <v>#REF!</v>
      </c>
      <c r="AK169" s="21" t="e">
        <f>#REF!</f>
        <v>#REF!</v>
      </c>
      <c r="AL169" s="21" t="e">
        <f>#REF!</f>
        <v>#REF!</v>
      </c>
      <c r="AM169" s="21" t="e">
        <f>#REF!</f>
        <v>#REF!</v>
      </c>
      <c r="AN169" s="21" t="e">
        <f>#REF!</f>
        <v>#REF!</v>
      </c>
      <c r="AO169" s="21" t="e">
        <f>#REF!</f>
        <v>#REF!</v>
      </c>
      <c r="AP169" s="21" t="e">
        <f>#REF!</f>
        <v>#REF!</v>
      </c>
      <c r="AQ169" s="21" t="e">
        <f>#REF!</f>
        <v>#REF!</v>
      </c>
      <c r="AR169" s="21" t="e">
        <f>#REF!</f>
        <v>#REF!</v>
      </c>
      <c r="AS169" s="21" t="e">
        <f>#REF!</f>
        <v>#REF!</v>
      </c>
    </row>
    <row r="170" spans="1:45" ht="12" customHeight="1">
      <c r="A170" s="177">
        <v>4</v>
      </c>
      <c r="B170" s="177" t="s">
        <v>4960</v>
      </c>
      <c r="C170" s="177"/>
      <c r="D170" s="182">
        <v>4</v>
      </c>
      <c r="E170" s="182" t="s">
        <v>20</v>
      </c>
      <c r="F170" s="182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49">
        <v>9</v>
      </c>
      <c r="T170" s="45">
        <f t="shared" si="36"/>
      </c>
      <c r="U170" s="45">
        <f t="shared" si="37"/>
      </c>
      <c r="V170" s="45">
        <f t="shared" si="38"/>
      </c>
      <c r="W170" s="45">
        <f t="shared" si="39"/>
      </c>
      <c r="X170" s="49"/>
      <c r="Y170" s="49"/>
      <c r="Z170" s="21" t="e">
        <f>#REF!</f>
        <v>#REF!</v>
      </c>
      <c r="AA170" s="21" t="e">
        <f>#REF!</f>
        <v>#REF!</v>
      </c>
      <c r="AB170" s="21" t="e">
        <f>#REF!</f>
        <v>#REF!</v>
      </c>
      <c r="AC170" s="21" t="e">
        <f>#REF!</f>
        <v>#REF!</v>
      </c>
      <c r="AD170" s="21" t="e">
        <f>#REF!</f>
        <v>#REF!</v>
      </c>
      <c r="AE170" s="21" t="e">
        <f>#REF!</f>
        <v>#REF!</v>
      </c>
      <c r="AF170" s="21" t="e">
        <f>#REF!</f>
        <v>#REF!</v>
      </c>
      <c r="AG170" s="21" t="e">
        <f>#REF!</f>
        <v>#REF!</v>
      </c>
      <c r="AH170" s="21" t="e">
        <f>#REF!</f>
        <v>#REF!</v>
      </c>
      <c r="AI170" s="21" t="e">
        <f>#REF!</f>
        <v>#REF!</v>
      </c>
      <c r="AJ170" s="21" t="e">
        <f>#REF!</f>
        <v>#REF!</v>
      </c>
      <c r="AK170" s="21" t="e">
        <f>#REF!</f>
        <v>#REF!</v>
      </c>
      <c r="AL170" s="21" t="e">
        <f>#REF!</f>
        <v>#REF!</v>
      </c>
      <c r="AM170" s="21" t="e">
        <f>#REF!</f>
        <v>#REF!</v>
      </c>
      <c r="AN170" s="21" t="e">
        <f>#REF!</f>
        <v>#REF!</v>
      </c>
      <c r="AO170" s="21" t="e">
        <f>#REF!</f>
        <v>#REF!</v>
      </c>
      <c r="AP170" s="21" t="e">
        <f>#REF!</f>
        <v>#REF!</v>
      </c>
      <c r="AQ170" s="21" t="e">
        <f>#REF!</f>
        <v>#REF!</v>
      </c>
      <c r="AR170" s="21" t="e">
        <f>#REF!</f>
        <v>#REF!</v>
      </c>
      <c r="AS170" s="21" t="e">
        <f>#REF!</f>
        <v>#REF!</v>
      </c>
    </row>
    <row r="171" spans="1:45" ht="12" customHeight="1">
      <c r="A171" s="177">
        <v>5</v>
      </c>
      <c r="B171" s="177" t="s">
        <v>698</v>
      </c>
      <c r="C171" s="177"/>
      <c r="D171" s="182"/>
      <c r="E171" s="182"/>
      <c r="F171" s="182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49">
        <v>10</v>
      </c>
      <c r="T171" s="45">
        <f t="shared" si="36"/>
      </c>
      <c r="U171" s="45">
        <f t="shared" si="37"/>
      </c>
      <c r="V171" s="45">
        <f t="shared" si="38"/>
      </c>
      <c r="W171" s="45">
        <f t="shared" si="39"/>
      </c>
      <c r="X171" s="49"/>
      <c r="Y171" s="49"/>
      <c r="Z171" s="21" t="e">
        <f>#REF!</f>
        <v>#REF!</v>
      </c>
      <c r="AA171" s="21" t="e">
        <f>#REF!</f>
        <v>#REF!</v>
      </c>
      <c r="AB171" s="21" t="e">
        <f>#REF!</f>
        <v>#REF!</v>
      </c>
      <c r="AC171" s="21" t="e">
        <f>#REF!</f>
        <v>#REF!</v>
      </c>
      <c r="AD171" s="21" t="e">
        <f>#REF!</f>
        <v>#REF!</v>
      </c>
      <c r="AE171" s="21" t="e">
        <f>#REF!</f>
        <v>#REF!</v>
      </c>
      <c r="AF171" s="21" t="e">
        <f>#REF!</f>
        <v>#REF!</v>
      </c>
      <c r="AG171" s="21" t="e">
        <f>#REF!</f>
        <v>#REF!</v>
      </c>
      <c r="AH171" s="21" t="e">
        <f>#REF!</f>
        <v>#REF!</v>
      </c>
      <c r="AI171" s="21" t="e">
        <f>#REF!</f>
        <v>#REF!</v>
      </c>
      <c r="AJ171" s="21" t="e">
        <f>#REF!</f>
        <v>#REF!</v>
      </c>
      <c r="AK171" s="21" t="e">
        <f>#REF!</f>
        <v>#REF!</v>
      </c>
      <c r="AL171" s="21" t="e">
        <f>#REF!</f>
        <v>#REF!</v>
      </c>
      <c r="AM171" s="21" t="e">
        <f>#REF!</f>
        <v>#REF!</v>
      </c>
      <c r="AN171" s="21" t="e">
        <f>#REF!</f>
        <v>#REF!</v>
      </c>
      <c r="AO171" s="21" t="e">
        <f>#REF!</f>
        <v>#REF!</v>
      </c>
      <c r="AP171" s="21" t="e">
        <f>#REF!</f>
        <v>#REF!</v>
      </c>
      <c r="AQ171" s="21" t="e">
        <f>#REF!</f>
        <v>#REF!</v>
      </c>
      <c r="AR171" s="21" t="e">
        <f>#REF!</f>
        <v>#REF!</v>
      </c>
      <c r="AS171" s="21" t="e">
        <f>#REF!</f>
        <v>#REF!</v>
      </c>
    </row>
    <row r="172" spans="1:45" ht="12" customHeight="1">
      <c r="A172" s="177">
        <v>6</v>
      </c>
      <c r="B172" s="177" t="s">
        <v>774</v>
      </c>
      <c r="C172" s="177"/>
      <c r="D172" s="182"/>
      <c r="E172" s="182"/>
      <c r="F172" s="182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49">
        <v>11</v>
      </c>
      <c r="T172" s="45">
        <f t="shared" si="36"/>
      </c>
      <c r="U172" s="45">
        <f t="shared" si="37"/>
      </c>
      <c r="V172" s="45">
        <f t="shared" si="38"/>
      </c>
      <c r="W172" s="45">
        <f t="shared" si="39"/>
      </c>
      <c r="X172" s="49"/>
      <c r="Y172" s="49"/>
      <c r="Z172" s="21" t="e">
        <f>#REF!</f>
        <v>#REF!</v>
      </c>
      <c r="AA172" s="21" t="e">
        <f>#REF!</f>
        <v>#REF!</v>
      </c>
      <c r="AB172" s="21" t="e">
        <f>#REF!</f>
        <v>#REF!</v>
      </c>
      <c r="AC172" s="21" t="e">
        <f>#REF!</f>
        <v>#REF!</v>
      </c>
      <c r="AD172" s="21" t="e">
        <f>#REF!</f>
        <v>#REF!</v>
      </c>
      <c r="AE172" s="21" t="e">
        <f>#REF!</f>
        <v>#REF!</v>
      </c>
      <c r="AF172" s="21" t="e">
        <f>#REF!</f>
        <v>#REF!</v>
      </c>
      <c r="AG172" s="21" t="e">
        <f>#REF!</f>
        <v>#REF!</v>
      </c>
      <c r="AH172" s="21" t="e">
        <f>#REF!</f>
        <v>#REF!</v>
      </c>
      <c r="AI172" s="21" t="e">
        <f>#REF!</f>
        <v>#REF!</v>
      </c>
      <c r="AJ172" s="21" t="e">
        <f>#REF!</f>
        <v>#REF!</v>
      </c>
      <c r="AK172" s="21" t="e">
        <f>#REF!</f>
        <v>#REF!</v>
      </c>
      <c r="AL172" s="21" t="e">
        <f>#REF!</f>
        <v>#REF!</v>
      </c>
      <c r="AM172" s="21" t="e">
        <f>#REF!</f>
        <v>#REF!</v>
      </c>
      <c r="AN172" s="21" t="e">
        <f>#REF!</f>
        <v>#REF!</v>
      </c>
      <c r="AO172" s="21" t="e">
        <f>#REF!</f>
        <v>#REF!</v>
      </c>
      <c r="AP172" s="21" t="e">
        <f>#REF!</f>
        <v>#REF!</v>
      </c>
      <c r="AQ172" s="21" t="e">
        <f>#REF!</f>
        <v>#REF!</v>
      </c>
      <c r="AR172" s="21" t="e">
        <f>#REF!</f>
        <v>#REF!</v>
      </c>
      <c r="AS172" s="21" t="e">
        <f>#REF!</f>
        <v>#REF!</v>
      </c>
    </row>
    <row r="173" spans="1:45" ht="12" customHeight="1">
      <c r="A173" s="177">
        <v>7</v>
      </c>
      <c r="B173" s="177" t="s">
        <v>699</v>
      </c>
      <c r="C173" s="177"/>
      <c r="D173" s="177"/>
      <c r="E173" s="177"/>
      <c r="F173" s="177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49">
        <v>12</v>
      </c>
      <c r="T173" s="45">
        <f t="shared" si="36"/>
      </c>
      <c r="U173" s="45">
        <f t="shared" si="37"/>
      </c>
      <c r="V173" s="45">
        <f t="shared" si="38"/>
      </c>
      <c r="W173" s="45">
        <f t="shared" si="39"/>
      </c>
      <c r="X173" s="49"/>
      <c r="Y173" s="49"/>
      <c r="Z173" s="21" t="e">
        <f>#REF!</f>
        <v>#REF!</v>
      </c>
      <c r="AA173" s="21" t="e">
        <f>#REF!</f>
        <v>#REF!</v>
      </c>
      <c r="AB173" s="21" t="e">
        <f>#REF!</f>
        <v>#REF!</v>
      </c>
      <c r="AC173" s="21" t="e">
        <f>#REF!</f>
        <v>#REF!</v>
      </c>
      <c r="AD173" s="21" t="e">
        <f>#REF!</f>
        <v>#REF!</v>
      </c>
      <c r="AE173" s="21" t="e">
        <f>#REF!</f>
        <v>#REF!</v>
      </c>
      <c r="AF173" s="21" t="e">
        <f>#REF!</f>
        <v>#REF!</v>
      </c>
      <c r="AG173" s="21" t="e">
        <f>#REF!</f>
        <v>#REF!</v>
      </c>
      <c r="AH173" s="21" t="e">
        <f>#REF!</f>
        <v>#REF!</v>
      </c>
      <c r="AI173" s="21" t="e">
        <f>#REF!</f>
        <v>#REF!</v>
      </c>
      <c r="AJ173" s="21" t="e">
        <f>#REF!</f>
        <v>#REF!</v>
      </c>
      <c r="AK173" s="21" t="e">
        <f>#REF!</f>
        <v>#REF!</v>
      </c>
      <c r="AL173" s="21" t="e">
        <f>#REF!</f>
        <v>#REF!</v>
      </c>
      <c r="AM173" s="21" t="e">
        <f>#REF!</f>
        <v>#REF!</v>
      </c>
      <c r="AN173" s="21" t="e">
        <f>#REF!</f>
        <v>#REF!</v>
      </c>
      <c r="AO173" s="21" t="e">
        <f>#REF!</f>
        <v>#REF!</v>
      </c>
      <c r="AP173" s="21" t="e">
        <f>#REF!</f>
        <v>#REF!</v>
      </c>
      <c r="AQ173" s="21" t="e">
        <f>#REF!</f>
        <v>#REF!</v>
      </c>
      <c r="AR173" s="21" t="e">
        <f>#REF!</f>
        <v>#REF!</v>
      </c>
      <c r="AS173" s="21" t="e">
        <f>#REF!</f>
        <v>#REF!</v>
      </c>
    </row>
    <row r="174" spans="1:45" ht="12" customHeight="1">
      <c r="A174" s="177">
        <v>8</v>
      </c>
      <c r="B174" s="177" t="s">
        <v>700</v>
      </c>
      <c r="C174" s="177"/>
      <c r="D174" s="177"/>
      <c r="E174" s="177"/>
      <c r="F174" s="177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49">
        <v>13</v>
      </c>
      <c r="T174" s="45">
        <f t="shared" si="36"/>
      </c>
      <c r="U174" s="45">
        <f t="shared" si="37"/>
      </c>
      <c r="V174" s="45">
        <f t="shared" si="38"/>
      </c>
      <c r="W174" s="45">
        <f t="shared" si="39"/>
      </c>
      <c r="X174" s="49"/>
      <c r="Y174" s="49"/>
      <c r="Z174" s="21" t="e">
        <f>#REF!</f>
        <v>#REF!</v>
      </c>
      <c r="AA174" s="21" t="e">
        <f>#REF!</f>
        <v>#REF!</v>
      </c>
      <c r="AB174" s="21" t="e">
        <f>#REF!</f>
        <v>#REF!</v>
      </c>
      <c r="AC174" s="21" t="e">
        <f>#REF!</f>
        <v>#REF!</v>
      </c>
      <c r="AD174" s="21" t="e">
        <f>#REF!</f>
        <v>#REF!</v>
      </c>
      <c r="AE174" s="21" t="e">
        <f>#REF!</f>
        <v>#REF!</v>
      </c>
      <c r="AF174" s="21" t="e">
        <f>#REF!</f>
        <v>#REF!</v>
      </c>
      <c r="AG174" s="21" t="e">
        <f>#REF!</f>
        <v>#REF!</v>
      </c>
      <c r="AH174" s="21" t="e">
        <f>#REF!</f>
        <v>#REF!</v>
      </c>
      <c r="AI174" s="21" t="e">
        <f>#REF!</f>
        <v>#REF!</v>
      </c>
      <c r="AJ174" s="21" t="e">
        <f>#REF!</f>
        <v>#REF!</v>
      </c>
      <c r="AK174" s="21" t="e">
        <f>#REF!</f>
        <v>#REF!</v>
      </c>
      <c r="AL174" s="21" t="e">
        <f>#REF!</f>
        <v>#REF!</v>
      </c>
      <c r="AM174" s="21" t="e">
        <f>#REF!</f>
        <v>#REF!</v>
      </c>
      <c r="AN174" s="21" t="e">
        <f>#REF!</f>
        <v>#REF!</v>
      </c>
      <c r="AO174" s="21" t="e">
        <f>#REF!</f>
        <v>#REF!</v>
      </c>
      <c r="AP174" s="21" t="e">
        <f>#REF!</f>
        <v>#REF!</v>
      </c>
      <c r="AQ174" s="21" t="e">
        <f>#REF!</f>
        <v>#REF!</v>
      </c>
      <c r="AR174" s="21" t="e">
        <f>#REF!</f>
        <v>#REF!</v>
      </c>
      <c r="AS174" s="21" t="e">
        <f>#REF!</f>
        <v>#REF!</v>
      </c>
    </row>
    <row r="175" spans="1:45" ht="12" customHeight="1">
      <c r="A175" s="177">
        <v>9</v>
      </c>
      <c r="B175" s="177" t="s">
        <v>773</v>
      </c>
      <c r="C175" s="177"/>
      <c r="D175" s="177"/>
      <c r="E175" s="177"/>
      <c r="F175" s="177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49">
        <v>14</v>
      </c>
      <c r="T175" s="45">
        <f t="shared" si="36"/>
      </c>
      <c r="U175" s="45">
        <f t="shared" si="37"/>
      </c>
      <c r="V175" s="45">
        <f t="shared" si="38"/>
      </c>
      <c r="W175" s="45">
        <f t="shared" si="39"/>
      </c>
      <c r="X175" s="49"/>
      <c r="Y175" s="49"/>
      <c r="Z175" s="21" t="e">
        <f>#REF!</f>
        <v>#REF!</v>
      </c>
      <c r="AA175" s="21" t="e">
        <f>#REF!</f>
        <v>#REF!</v>
      </c>
      <c r="AB175" s="21" t="e">
        <f>#REF!</f>
        <v>#REF!</v>
      </c>
      <c r="AC175" s="21" t="e">
        <f>#REF!</f>
        <v>#REF!</v>
      </c>
      <c r="AD175" s="21" t="e">
        <f>#REF!</f>
        <v>#REF!</v>
      </c>
      <c r="AE175" s="21" t="e">
        <f>#REF!</f>
        <v>#REF!</v>
      </c>
      <c r="AF175" s="21" t="e">
        <f>#REF!</f>
        <v>#REF!</v>
      </c>
      <c r="AG175" s="21" t="e">
        <f>#REF!</f>
        <v>#REF!</v>
      </c>
      <c r="AH175" s="21" t="e">
        <f>#REF!</f>
        <v>#REF!</v>
      </c>
      <c r="AI175" s="21" t="e">
        <f>#REF!</f>
        <v>#REF!</v>
      </c>
      <c r="AJ175" s="21" t="e">
        <f>#REF!</f>
        <v>#REF!</v>
      </c>
      <c r="AK175" s="21" t="e">
        <f>#REF!</f>
        <v>#REF!</v>
      </c>
      <c r="AL175" s="21" t="e">
        <f>#REF!</f>
        <v>#REF!</v>
      </c>
      <c r="AM175" s="21" t="e">
        <f>#REF!</f>
        <v>#REF!</v>
      </c>
      <c r="AN175" s="21" t="e">
        <f>#REF!</f>
        <v>#REF!</v>
      </c>
      <c r="AO175" s="21" t="e">
        <f>#REF!</f>
        <v>#REF!</v>
      </c>
      <c r="AP175" s="21" t="e">
        <f>#REF!</f>
        <v>#REF!</v>
      </c>
      <c r="AQ175" s="21" t="e">
        <f>#REF!</f>
        <v>#REF!</v>
      </c>
      <c r="AR175" s="21" t="e">
        <f>#REF!</f>
        <v>#REF!</v>
      </c>
      <c r="AS175" s="21" t="e">
        <f>#REF!</f>
        <v>#REF!</v>
      </c>
    </row>
    <row r="176" spans="1:45" ht="12" customHeight="1">
      <c r="A176" s="177">
        <v>10</v>
      </c>
      <c r="B176" s="177" t="s">
        <v>701</v>
      </c>
      <c r="C176" s="177"/>
      <c r="D176" s="177"/>
      <c r="E176" s="177"/>
      <c r="F176" s="177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49">
        <v>15</v>
      </c>
      <c r="T176" s="45">
        <f t="shared" si="36"/>
      </c>
      <c r="U176" s="45">
        <f t="shared" si="37"/>
      </c>
      <c r="V176" s="45">
        <f t="shared" si="38"/>
      </c>
      <c r="W176" s="45">
        <f t="shared" si="39"/>
      </c>
      <c r="X176" s="49"/>
      <c r="Y176" s="49"/>
      <c r="Z176" s="21" t="e">
        <f>#REF!</f>
        <v>#REF!</v>
      </c>
      <c r="AA176" s="21" t="e">
        <f>#REF!</f>
        <v>#REF!</v>
      </c>
      <c r="AB176" s="21" t="e">
        <f>#REF!</f>
        <v>#REF!</v>
      </c>
      <c r="AC176" s="21" t="e">
        <f>#REF!</f>
        <v>#REF!</v>
      </c>
      <c r="AD176" s="21" t="e">
        <f>#REF!</f>
        <v>#REF!</v>
      </c>
      <c r="AE176" s="21" t="e">
        <f>#REF!</f>
        <v>#REF!</v>
      </c>
      <c r="AF176" s="21" t="e">
        <f>#REF!</f>
        <v>#REF!</v>
      </c>
      <c r="AG176" s="21" t="e">
        <f>#REF!</f>
        <v>#REF!</v>
      </c>
      <c r="AH176" s="21" t="e">
        <f>#REF!</f>
        <v>#REF!</v>
      </c>
      <c r="AI176" s="21" t="e">
        <f>#REF!</f>
        <v>#REF!</v>
      </c>
      <c r="AJ176" s="21" t="e">
        <f>#REF!</f>
        <v>#REF!</v>
      </c>
      <c r="AK176" s="21" t="e">
        <f>#REF!</f>
        <v>#REF!</v>
      </c>
      <c r="AL176" s="21" t="e">
        <f>#REF!</f>
        <v>#REF!</v>
      </c>
      <c r="AM176" s="21" t="e">
        <f>#REF!</f>
        <v>#REF!</v>
      </c>
      <c r="AN176" s="21" t="e">
        <f>#REF!</f>
        <v>#REF!</v>
      </c>
      <c r="AO176" s="21" t="e">
        <f>#REF!</f>
        <v>#REF!</v>
      </c>
      <c r="AP176" s="21" t="e">
        <f>#REF!</f>
        <v>#REF!</v>
      </c>
      <c r="AQ176" s="21" t="e">
        <f>#REF!</f>
        <v>#REF!</v>
      </c>
      <c r="AR176" s="21" t="e">
        <f>#REF!</f>
        <v>#REF!</v>
      </c>
      <c r="AS176" s="21" t="e">
        <f>#REF!</f>
        <v>#REF!</v>
      </c>
    </row>
    <row r="177" spans="1:45" ht="12" customHeight="1">
      <c r="A177" s="177">
        <v>11</v>
      </c>
      <c r="B177" s="177" t="s">
        <v>775</v>
      </c>
      <c r="C177" s="177"/>
      <c r="D177" s="177"/>
      <c r="E177" s="177"/>
      <c r="F177" s="177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49">
        <v>16</v>
      </c>
      <c r="T177" s="45">
        <f t="shared" si="36"/>
      </c>
      <c r="U177" s="45">
        <f t="shared" si="37"/>
      </c>
      <c r="V177" s="45">
        <f t="shared" si="38"/>
      </c>
      <c r="W177" s="45">
        <f t="shared" si="39"/>
      </c>
      <c r="X177" s="49"/>
      <c r="Y177" s="49"/>
      <c r="Z177" s="21" t="e">
        <f>#REF!</f>
        <v>#REF!</v>
      </c>
      <c r="AA177" s="21" t="e">
        <f>#REF!</f>
        <v>#REF!</v>
      </c>
      <c r="AB177" s="21" t="e">
        <f>#REF!</f>
        <v>#REF!</v>
      </c>
      <c r="AC177" s="21" t="e">
        <f>#REF!</f>
        <v>#REF!</v>
      </c>
      <c r="AD177" s="21" t="e">
        <f>#REF!</f>
        <v>#REF!</v>
      </c>
      <c r="AE177" s="21" t="e">
        <f>#REF!</f>
        <v>#REF!</v>
      </c>
      <c r="AF177" s="21" t="e">
        <f>#REF!</f>
        <v>#REF!</v>
      </c>
      <c r="AG177" s="21" t="e">
        <f>#REF!</f>
        <v>#REF!</v>
      </c>
      <c r="AH177" s="21" t="e">
        <f>#REF!</f>
        <v>#REF!</v>
      </c>
      <c r="AI177" s="21" t="e">
        <f>#REF!</f>
        <v>#REF!</v>
      </c>
      <c r="AJ177" s="21" t="e">
        <f>#REF!</f>
        <v>#REF!</v>
      </c>
      <c r="AK177" s="21" t="e">
        <f>#REF!</f>
        <v>#REF!</v>
      </c>
      <c r="AL177" s="21" t="e">
        <f>#REF!</f>
        <v>#REF!</v>
      </c>
      <c r="AM177" s="21" t="e">
        <f>#REF!</f>
        <v>#REF!</v>
      </c>
      <c r="AN177" s="21" t="e">
        <f>#REF!</f>
        <v>#REF!</v>
      </c>
      <c r="AO177" s="21" t="e">
        <f>#REF!</f>
        <v>#REF!</v>
      </c>
      <c r="AP177" s="21" t="e">
        <f>#REF!</f>
        <v>#REF!</v>
      </c>
      <c r="AQ177" s="21" t="e">
        <f>#REF!</f>
        <v>#REF!</v>
      </c>
      <c r="AR177" s="21" t="e">
        <f>#REF!</f>
        <v>#REF!</v>
      </c>
      <c r="AS177" s="21" t="e">
        <f>#REF!</f>
        <v>#REF!</v>
      </c>
    </row>
    <row r="178" spans="1:45" ht="12" customHeight="1">
      <c r="A178" s="177">
        <v>12</v>
      </c>
      <c r="B178" s="177" t="s">
        <v>702</v>
      </c>
      <c r="C178" s="177"/>
      <c r="D178" s="177"/>
      <c r="E178" s="177"/>
      <c r="F178" s="177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49">
        <v>17</v>
      </c>
      <c r="T178" s="45">
        <f t="shared" si="36"/>
      </c>
      <c r="U178" s="45">
        <f t="shared" si="37"/>
      </c>
      <c r="V178" s="45">
        <f t="shared" si="38"/>
      </c>
      <c r="W178" s="45">
        <f t="shared" si="39"/>
      </c>
      <c r="X178" s="49"/>
      <c r="Y178" s="49"/>
      <c r="Z178" s="21" t="e">
        <f>#REF!</f>
        <v>#REF!</v>
      </c>
      <c r="AA178" s="21" t="e">
        <f>#REF!</f>
        <v>#REF!</v>
      </c>
      <c r="AB178" s="21" t="e">
        <f>#REF!</f>
        <v>#REF!</v>
      </c>
      <c r="AC178" s="21" t="e">
        <f>#REF!</f>
        <v>#REF!</v>
      </c>
      <c r="AD178" s="21" t="e">
        <f>#REF!</f>
        <v>#REF!</v>
      </c>
      <c r="AE178" s="21" t="e">
        <f>#REF!</f>
        <v>#REF!</v>
      </c>
      <c r="AF178" s="21" t="e">
        <f>#REF!</f>
        <v>#REF!</v>
      </c>
      <c r="AG178" s="21" t="e">
        <f>#REF!</f>
        <v>#REF!</v>
      </c>
      <c r="AH178" s="21" t="e">
        <f>#REF!</f>
        <v>#REF!</v>
      </c>
      <c r="AI178" s="21" t="e">
        <f>#REF!</f>
        <v>#REF!</v>
      </c>
      <c r="AJ178" s="21" t="e">
        <f>#REF!</f>
        <v>#REF!</v>
      </c>
      <c r="AK178" s="21" t="e">
        <f>#REF!</f>
        <v>#REF!</v>
      </c>
      <c r="AL178" s="21" t="e">
        <f>#REF!</f>
        <v>#REF!</v>
      </c>
      <c r="AM178" s="21" t="e">
        <f>#REF!</f>
        <v>#REF!</v>
      </c>
      <c r="AN178" s="21" t="e">
        <f>#REF!</f>
        <v>#REF!</v>
      </c>
      <c r="AO178" s="21" t="e">
        <f>#REF!</f>
        <v>#REF!</v>
      </c>
      <c r="AP178" s="21" t="e">
        <f>#REF!</f>
        <v>#REF!</v>
      </c>
      <c r="AQ178" s="21" t="e">
        <f>#REF!</f>
        <v>#REF!</v>
      </c>
      <c r="AR178" s="21" t="e">
        <f>#REF!</f>
        <v>#REF!</v>
      </c>
      <c r="AS178" s="21" t="e">
        <f>#REF!</f>
        <v>#REF!</v>
      </c>
    </row>
    <row r="179" spans="1:45" ht="12" customHeight="1">
      <c r="A179" s="177">
        <v>13</v>
      </c>
      <c r="B179" s="177" t="s">
        <v>776</v>
      </c>
      <c r="C179" s="177"/>
      <c r="D179" s="177"/>
      <c r="E179" s="177"/>
      <c r="F179" s="177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49">
        <v>18</v>
      </c>
      <c r="T179" s="45">
        <f t="shared" si="36"/>
      </c>
      <c r="U179" s="45">
        <f t="shared" si="37"/>
      </c>
      <c r="V179" s="45">
        <f t="shared" si="38"/>
      </c>
      <c r="W179" s="45">
        <f t="shared" si="39"/>
      </c>
      <c r="X179" s="49"/>
      <c r="Y179" s="49"/>
      <c r="Z179" s="21" t="e">
        <f>#REF!</f>
        <v>#REF!</v>
      </c>
      <c r="AA179" s="21" t="e">
        <f>#REF!</f>
        <v>#REF!</v>
      </c>
      <c r="AB179" s="21" t="e">
        <f>#REF!</f>
        <v>#REF!</v>
      </c>
      <c r="AC179" s="21" t="e">
        <f>#REF!</f>
        <v>#REF!</v>
      </c>
      <c r="AD179" s="21" t="e">
        <f>#REF!</f>
        <v>#REF!</v>
      </c>
      <c r="AE179" s="21" t="e">
        <f>#REF!</f>
        <v>#REF!</v>
      </c>
      <c r="AF179" s="21" t="e">
        <f>#REF!</f>
        <v>#REF!</v>
      </c>
      <c r="AG179" s="21" t="e">
        <f>#REF!</f>
        <v>#REF!</v>
      </c>
      <c r="AH179" s="21" t="e">
        <f>#REF!</f>
        <v>#REF!</v>
      </c>
      <c r="AI179" s="21" t="e">
        <f>#REF!</f>
        <v>#REF!</v>
      </c>
      <c r="AJ179" s="21" t="e">
        <f>#REF!</f>
        <v>#REF!</v>
      </c>
      <c r="AK179" s="21" t="e">
        <f>#REF!</f>
        <v>#REF!</v>
      </c>
      <c r="AL179" s="21" t="e">
        <f>#REF!</f>
        <v>#REF!</v>
      </c>
      <c r="AM179" s="21" t="e">
        <f>#REF!</f>
        <v>#REF!</v>
      </c>
      <c r="AN179" s="21" t="e">
        <f>#REF!</f>
        <v>#REF!</v>
      </c>
      <c r="AO179" s="21" t="e">
        <f>#REF!</f>
        <v>#REF!</v>
      </c>
      <c r="AP179" s="21" t="e">
        <f>#REF!</f>
        <v>#REF!</v>
      </c>
      <c r="AQ179" s="21" t="e">
        <f>#REF!</f>
        <v>#REF!</v>
      </c>
      <c r="AR179" s="21" t="e">
        <f>#REF!</f>
        <v>#REF!</v>
      </c>
      <c r="AS179" s="21" t="e">
        <f>#REF!</f>
        <v>#REF!</v>
      </c>
    </row>
    <row r="180" spans="1:45" ht="12" customHeight="1">
      <c r="A180" s="177">
        <v>14</v>
      </c>
      <c r="B180" s="177" t="s">
        <v>703</v>
      </c>
      <c r="C180" s="177"/>
      <c r="D180" s="177"/>
      <c r="E180" s="177"/>
      <c r="F180" s="177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49">
        <v>19</v>
      </c>
      <c r="T180" s="45">
        <f t="shared" si="36"/>
      </c>
      <c r="U180" s="45">
        <f t="shared" si="37"/>
      </c>
      <c r="V180" s="45">
        <f t="shared" si="38"/>
      </c>
      <c r="W180" s="45">
        <f t="shared" si="39"/>
      </c>
      <c r="X180" s="49"/>
      <c r="Y180" s="49"/>
      <c r="Z180" s="21" t="e">
        <f>#REF!</f>
        <v>#REF!</v>
      </c>
      <c r="AA180" s="21" t="e">
        <f>#REF!</f>
        <v>#REF!</v>
      </c>
      <c r="AB180" s="21" t="e">
        <f>#REF!</f>
        <v>#REF!</v>
      </c>
      <c r="AC180" s="21" t="e">
        <f>#REF!</f>
        <v>#REF!</v>
      </c>
      <c r="AD180" s="21" t="e">
        <f>#REF!</f>
        <v>#REF!</v>
      </c>
      <c r="AE180" s="21" t="e">
        <f>#REF!</f>
        <v>#REF!</v>
      </c>
      <c r="AF180" s="21" t="e">
        <f>#REF!</f>
        <v>#REF!</v>
      </c>
      <c r="AG180" s="21" t="e">
        <f>#REF!</f>
        <v>#REF!</v>
      </c>
      <c r="AH180" s="21" t="e">
        <f>#REF!</f>
        <v>#REF!</v>
      </c>
      <c r="AI180" s="21" t="e">
        <f>#REF!</f>
        <v>#REF!</v>
      </c>
      <c r="AJ180" s="21" t="e">
        <f>#REF!</f>
        <v>#REF!</v>
      </c>
      <c r="AK180" s="21" t="e">
        <f>#REF!</f>
        <v>#REF!</v>
      </c>
      <c r="AL180" s="21" t="e">
        <f>#REF!</f>
        <v>#REF!</v>
      </c>
      <c r="AM180" s="21" t="e">
        <f>#REF!</f>
        <v>#REF!</v>
      </c>
      <c r="AN180" s="21" t="e">
        <f>#REF!</f>
        <v>#REF!</v>
      </c>
      <c r="AO180" s="21" t="e">
        <f>#REF!</f>
        <v>#REF!</v>
      </c>
      <c r="AP180" s="21" t="e">
        <f>#REF!</f>
        <v>#REF!</v>
      </c>
      <c r="AQ180" s="21" t="e">
        <f>#REF!</f>
        <v>#REF!</v>
      </c>
      <c r="AR180" s="21" t="e">
        <f>#REF!</f>
        <v>#REF!</v>
      </c>
      <c r="AS180" s="21" t="e">
        <f>#REF!</f>
        <v>#REF!</v>
      </c>
    </row>
    <row r="181" spans="1:45" ht="12" customHeight="1">
      <c r="A181" s="183"/>
      <c r="B181" s="183"/>
      <c r="C181" s="183"/>
      <c r="D181" s="183"/>
      <c r="E181" s="183"/>
      <c r="F181" s="183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49">
        <v>20</v>
      </c>
      <c r="T181" s="45">
        <f t="shared" si="36"/>
      </c>
      <c r="U181" s="45">
        <f t="shared" si="37"/>
      </c>
      <c r="V181" s="45">
        <f t="shared" si="38"/>
      </c>
      <c r="W181" s="45">
        <f t="shared" si="39"/>
      </c>
      <c r="X181" s="49"/>
      <c r="Y181" s="49"/>
      <c r="Z181" s="21" t="e">
        <f>#REF!</f>
        <v>#REF!</v>
      </c>
      <c r="AA181" s="21" t="e">
        <f>#REF!</f>
        <v>#REF!</v>
      </c>
      <c r="AB181" s="21" t="e">
        <f>#REF!</f>
        <v>#REF!</v>
      </c>
      <c r="AC181" s="21" t="e">
        <f>#REF!</f>
        <v>#REF!</v>
      </c>
      <c r="AD181" s="21" t="e">
        <f>#REF!</f>
        <v>#REF!</v>
      </c>
      <c r="AE181" s="21" t="e">
        <f>#REF!</f>
        <v>#REF!</v>
      </c>
      <c r="AF181" s="21" t="e">
        <f>#REF!</f>
        <v>#REF!</v>
      </c>
      <c r="AG181" s="21" t="e">
        <f>#REF!</f>
        <v>#REF!</v>
      </c>
      <c r="AH181" s="21" t="e">
        <f>#REF!</f>
        <v>#REF!</v>
      </c>
      <c r="AI181" s="21" t="e">
        <f>#REF!</f>
        <v>#REF!</v>
      </c>
      <c r="AJ181" s="21" t="e">
        <f>#REF!</f>
        <v>#REF!</v>
      </c>
      <c r="AK181" s="21" t="e">
        <f>#REF!</f>
        <v>#REF!</v>
      </c>
      <c r="AL181" s="21" t="e">
        <f>#REF!</f>
        <v>#REF!</v>
      </c>
      <c r="AM181" s="21" t="e">
        <f>#REF!</f>
        <v>#REF!</v>
      </c>
      <c r="AN181" s="21" t="e">
        <f>#REF!</f>
        <v>#REF!</v>
      </c>
      <c r="AO181" s="21" t="e">
        <f>#REF!</f>
        <v>#REF!</v>
      </c>
      <c r="AP181" s="21" t="e">
        <f>#REF!</f>
        <v>#REF!</v>
      </c>
      <c r="AQ181" s="21" t="e">
        <f>#REF!</f>
        <v>#REF!</v>
      </c>
      <c r="AR181" s="21" t="e">
        <f>#REF!</f>
        <v>#REF!</v>
      </c>
      <c r="AS181" s="21" t="e">
        <f>#REF!</f>
        <v>#REF!</v>
      </c>
    </row>
    <row r="182" spans="1:45" ht="12" customHeight="1">
      <c r="A182" s="183"/>
      <c r="B182" s="183"/>
      <c r="C182" s="183"/>
      <c r="D182" s="183"/>
      <c r="E182" s="183"/>
      <c r="F182" s="183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49">
        <v>21</v>
      </c>
      <c r="T182" s="45">
        <f t="shared" si="36"/>
      </c>
      <c r="U182" s="45">
        <f t="shared" si="37"/>
      </c>
      <c r="V182" s="45">
        <f t="shared" si="38"/>
      </c>
      <c r="W182" s="45">
        <f t="shared" si="39"/>
      </c>
      <c r="X182" s="49"/>
      <c r="Y182" s="49"/>
      <c r="Z182" s="21" t="e">
        <f>#REF!</f>
        <v>#REF!</v>
      </c>
      <c r="AA182" s="21" t="e">
        <f>#REF!</f>
        <v>#REF!</v>
      </c>
      <c r="AB182" s="21" t="e">
        <f>#REF!</f>
        <v>#REF!</v>
      </c>
      <c r="AC182" s="21" t="e">
        <f>#REF!</f>
        <v>#REF!</v>
      </c>
      <c r="AD182" s="21" t="e">
        <f>#REF!</f>
        <v>#REF!</v>
      </c>
      <c r="AE182" s="21" t="e">
        <f>#REF!</f>
        <v>#REF!</v>
      </c>
      <c r="AF182" s="21" t="e">
        <f>#REF!</f>
        <v>#REF!</v>
      </c>
      <c r="AG182" s="21" t="e">
        <f>#REF!</f>
        <v>#REF!</v>
      </c>
      <c r="AH182" s="21" t="e">
        <f>#REF!</f>
        <v>#REF!</v>
      </c>
      <c r="AI182" s="21" t="e">
        <f>#REF!</f>
        <v>#REF!</v>
      </c>
      <c r="AJ182" s="21" t="e">
        <f>#REF!</f>
        <v>#REF!</v>
      </c>
      <c r="AK182" s="21" t="e">
        <f>#REF!</f>
        <v>#REF!</v>
      </c>
      <c r="AL182" s="21" t="e">
        <f>#REF!</f>
        <v>#REF!</v>
      </c>
      <c r="AM182" s="21" t="e">
        <f>#REF!</f>
        <v>#REF!</v>
      </c>
      <c r="AN182" s="21" t="e">
        <f>#REF!</f>
        <v>#REF!</v>
      </c>
      <c r="AO182" s="21" t="e">
        <f>#REF!</f>
        <v>#REF!</v>
      </c>
      <c r="AP182" s="21" t="e">
        <f>#REF!</f>
        <v>#REF!</v>
      </c>
      <c r="AQ182" s="21" t="e">
        <f>#REF!</f>
        <v>#REF!</v>
      </c>
      <c r="AR182" s="21" t="e">
        <f>#REF!</f>
        <v>#REF!</v>
      </c>
      <c r="AS182" s="21" t="e">
        <f>#REF!</f>
        <v>#REF!</v>
      </c>
    </row>
    <row r="183" spans="1:45" ht="12" customHeight="1">
      <c r="A183" s="183"/>
      <c r="B183" s="183"/>
      <c r="C183" s="183"/>
      <c r="D183" s="183"/>
      <c r="E183" s="183"/>
      <c r="F183" s="183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49">
        <v>22</v>
      </c>
      <c r="T183" s="45">
        <f t="shared" si="36"/>
      </c>
      <c r="U183" s="45">
        <f t="shared" si="37"/>
      </c>
      <c r="V183" s="45">
        <f t="shared" si="38"/>
      </c>
      <c r="W183" s="45">
        <f t="shared" si="39"/>
      </c>
      <c r="X183" s="49"/>
      <c r="Y183" s="49"/>
      <c r="Z183" s="21" t="e">
        <f>#REF!</f>
        <v>#REF!</v>
      </c>
      <c r="AA183" s="21" t="e">
        <f>#REF!</f>
        <v>#REF!</v>
      </c>
      <c r="AB183" s="21" t="e">
        <f>#REF!</f>
        <v>#REF!</v>
      </c>
      <c r="AC183" s="21" t="e">
        <f>#REF!</f>
        <v>#REF!</v>
      </c>
      <c r="AD183" s="21" t="e">
        <f>#REF!</f>
        <v>#REF!</v>
      </c>
      <c r="AE183" s="21" t="e">
        <f>#REF!</f>
        <v>#REF!</v>
      </c>
      <c r="AF183" s="21" t="e">
        <f>#REF!</f>
        <v>#REF!</v>
      </c>
      <c r="AG183" s="21" t="e">
        <f>#REF!</f>
        <v>#REF!</v>
      </c>
      <c r="AH183" s="21" t="e">
        <f>#REF!</f>
        <v>#REF!</v>
      </c>
      <c r="AI183" s="21" t="e">
        <f>#REF!</f>
        <v>#REF!</v>
      </c>
      <c r="AJ183" s="21" t="e">
        <f>#REF!</f>
        <v>#REF!</v>
      </c>
      <c r="AK183" s="21" t="e">
        <f>#REF!</f>
        <v>#REF!</v>
      </c>
      <c r="AL183" s="21" t="e">
        <f>#REF!</f>
        <v>#REF!</v>
      </c>
      <c r="AM183" s="21" t="e">
        <f>#REF!</f>
        <v>#REF!</v>
      </c>
      <c r="AN183" s="21" t="e">
        <f>#REF!</f>
        <v>#REF!</v>
      </c>
      <c r="AO183" s="21" t="e">
        <f>#REF!</f>
        <v>#REF!</v>
      </c>
      <c r="AP183" s="21" t="e">
        <f>#REF!</f>
        <v>#REF!</v>
      </c>
      <c r="AQ183" s="21" t="e">
        <f>#REF!</f>
        <v>#REF!</v>
      </c>
      <c r="AR183" s="21" t="e">
        <f>#REF!</f>
        <v>#REF!</v>
      </c>
      <c r="AS183" s="21" t="e">
        <f>#REF!</f>
        <v>#REF!</v>
      </c>
    </row>
    <row r="184" spans="1:45" ht="12" customHeight="1">
      <c r="A184" s="34"/>
      <c r="B184" s="126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49">
        <v>23</v>
      </c>
      <c r="T184" s="45">
        <f t="shared" si="36"/>
      </c>
      <c r="U184" s="45">
        <f t="shared" si="37"/>
      </c>
      <c r="V184" s="45">
        <f t="shared" si="38"/>
      </c>
      <c r="W184" s="45">
        <f t="shared" si="39"/>
      </c>
      <c r="X184" s="49"/>
      <c r="Y184" s="49"/>
      <c r="Z184" s="21" t="e">
        <f>#REF!</f>
        <v>#REF!</v>
      </c>
      <c r="AA184" s="21" t="e">
        <f>#REF!</f>
        <v>#REF!</v>
      </c>
      <c r="AB184" s="21" t="e">
        <f>#REF!</f>
        <v>#REF!</v>
      </c>
      <c r="AC184" s="21" t="e">
        <f>#REF!</f>
        <v>#REF!</v>
      </c>
      <c r="AD184" s="21" t="e">
        <f>#REF!</f>
        <v>#REF!</v>
      </c>
      <c r="AE184" s="21" t="e">
        <f>#REF!</f>
        <v>#REF!</v>
      </c>
      <c r="AF184" s="21" t="e">
        <f>#REF!</f>
        <v>#REF!</v>
      </c>
      <c r="AG184" s="21" t="e">
        <f>#REF!</f>
        <v>#REF!</v>
      </c>
      <c r="AH184" s="21" t="e">
        <f>#REF!</f>
        <v>#REF!</v>
      </c>
      <c r="AI184" s="21" t="e">
        <f>#REF!</f>
        <v>#REF!</v>
      </c>
      <c r="AJ184" s="21" t="e">
        <f>#REF!</f>
        <v>#REF!</v>
      </c>
      <c r="AK184" s="21" t="e">
        <f>#REF!</f>
        <v>#REF!</v>
      </c>
      <c r="AL184" s="21" t="e">
        <f>#REF!</f>
        <v>#REF!</v>
      </c>
      <c r="AM184" s="21" t="e">
        <f>#REF!</f>
        <v>#REF!</v>
      </c>
      <c r="AN184" s="21" t="e">
        <f>#REF!</f>
        <v>#REF!</v>
      </c>
      <c r="AO184" s="21" t="e">
        <f>#REF!</f>
        <v>#REF!</v>
      </c>
      <c r="AP184" s="21" t="e">
        <f>#REF!</f>
        <v>#REF!</v>
      </c>
      <c r="AQ184" s="21" t="e">
        <f>#REF!</f>
        <v>#REF!</v>
      </c>
      <c r="AR184" s="21" t="e">
        <f>#REF!</f>
        <v>#REF!</v>
      </c>
      <c r="AS184" s="21" t="e">
        <f>#REF!</f>
        <v>#REF!</v>
      </c>
    </row>
    <row r="185" spans="1:45" ht="12" customHeight="1">
      <c r="A185" s="34"/>
      <c r="B185" s="126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49">
        <v>24</v>
      </c>
      <c r="T185" s="45">
        <f t="shared" si="36"/>
      </c>
      <c r="U185" s="45">
        <f t="shared" si="37"/>
      </c>
      <c r="V185" s="45">
        <f t="shared" si="38"/>
      </c>
      <c r="W185" s="45">
        <f t="shared" si="39"/>
      </c>
      <c r="X185" s="49"/>
      <c r="Y185" s="49"/>
      <c r="Z185" s="21" t="e">
        <f>#REF!</f>
        <v>#REF!</v>
      </c>
      <c r="AA185" s="21" t="e">
        <f>#REF!</f>
        <v>#REF!</v>
      </c>
      <c r="AB185" s="21" t="e">
        <f>#REF!</f>
        <v>#REF!</v>
      </c>
      <c r="AC185" s="21" t="e">
        <f>#REF!</f>
        <v>#REF!</v>
      </c>
      <c r="AD185" s="21" t="e">
        <f>#REF!</f>
        <v>#REF!</v>
      </c>
      <c r="AE185" s="21" t="e">
        <f>#REF!</f>
        <v>#REF!</v>
      </c>
      <c r="AF185" s="21" t="e">
        <f>#REF!</f>
        <v>#REF!</v>
      </c>
      <c r="AG185" s="21" t="e">
        <f>#REF!</f>
        <v>#REF!</v>
      </c>
      <c r="AH185" s="21" t="e">
        <f>#REF!</f>
        <v>#REF!</v>
      </c>
      <c r="AI185" s="21" t="e">
        <f>#REF!</f>
        <v>#REF!</v>
      </c>
      <c r="AJ185" s="21" t="e">
        <f>#REF!</f>
        <v>#REF!</v>
      </c>
      <c r="AK185" s="21" t="e">
        <f>#REF!</f>
        <v>#REF!</v>
      </c>
      <c r="AL185" s="21" t="e">
        <f>#REF!</f>
        <v>#REF!</v>
      </c>
      <c r="AM185" s="21" t="e">
        <f>#REF!</f>
        <v>#REF!</v>
      </c>
      <c r="AN185" s="21" t="e">
        <f>#REF!</f>
        <v>#REF!</v>
      </c>
      <c r="AO185" s="21" t="e">
        <f>#REF!</f>
        <v>#REF!</v>
      </c>
      <c r="AP185" s="21" t="e">
        <f>#REF!</f>
        <v>#REF!</v>
      </c>
      <c r="AQ185" s="21" t="e">
        <f>#REF!</f>
        <v>#REF!</v>
      </c>
      <c r="AR185" s="21" t="e">
        <f>#REF!</f>
        <v>#REF!</v>
      </c>
      <c r="AS185" s="21" t="e">
        <f>#REF!</f>
        <v>#REF!</v>
      </c>
    </row>
    <row r="186" spans="1:45" ht="12" customHeight="1">
      <c r="A186" s="34"/>
      <c r="B186" s="126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49">
        <v>25</v>
      </c>
      <c r="T186" s="45">
        <f t="shared" si="36"/>
      </c>
      <c r="U186" s="45">
        <f t="shared" si="37"/>
      </c>
      <c r="V186" s="45">
        <f t="shared" si="38"/>
      </c>
      <c r="W186" s="45">
        <f t="shared" si="39"/>
      </c>
      <c r="X186" s="49"/>
      <c r="Y186" s="49"/>
      <c r="Z186" s="21" t="e">
        <f>#REF!</f>
        <v>#REF!</v>
      </c>
      <c r="AA186" s="21" t="e">
        <f>#REF!</f>
        <v>#REF!</v>
      </c>
      <c r="AB186" s="21" t="e">
        <f>#REF!</f>
        <v>#REF!</v>
      </c>
      <c r="AC186" s="21" t="e">
        <f>#REF!</f>
        <v>#REF!</v>
      </c>
      <c r="AD186" s="21" t="e">
        <f>#REF!</f>
        <v>#REF!</v>
      </c>
      <c r="AE186" s="21" t="e">
        <f>#REF!</f>
        <v>#REF!</v>
      </c>
      <c r="AF186" s="21" t="e">
        <f>#REF!</f>
        <v>#REF!</v>
      </c>
      <c r="AG186" s="21" t="e">
        <f>#REF!</f>
        <v>#REF!</v>
      </c>
      <c r="AH186" s="21" t="e">
        <f>#REF!</f>
        <v>#REF!</v>
      </c>
      <c r="AI186" s="21" t="e">
        <f>#REF!</f>
        <v>#REF!</v>
      </c>
      <c r="AJ186" s="21" t="e">
        <f>#REF!</f>
        <v>#REF!</v>
      </c>
      <c r="AK186" s="21" t="e">
        <f>#REF!</f>
        <v>#REF!</v>
      </c>
      <c r="AL186" s="21" t="e">
        <f>#REF!</f>
        <v>#REF!</v>
      </c>
      <c r="AM186" s="21" t="e">
        <f>#REF!</f>
        <v>#REF!</v>
      </c>
      <c r="AN186" s="21" t="e">
        <f>#REF!</f>
        <v>#REF!</v>
      </c>
      <c r="AO186" s="21" t="e">
        <f>#REF!</f>
        <v>#REF!</v>
      </c>
      <c r="AP186" s="21" t="e">
        <f>#REF!</f>
        <v>#REF!</v>
      </c>
      <c r="AQ186" s="21" t="e">
        <f>#REF!</f>
        <v>#REF!</v>
      </c>
      <c r="AR186" s="21" t="e">
        <f>#REF!</f>
        <v>#REF!</v>
      </c>
      <c r="AS186" s="21" t="e">
        <f>#REF!</f>
        <v>#REF!</v>
      </c>
    </row>
    <row r="187" spans="1:45" ht="12" customHeight="1">
      <c r="A187" s="34"/>
      <c r="B187" s="126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49">
        <v>26</v>
      </c>
      <c r="T187" s="45">
        <f t="shared" si="36"/>
      </c>
      <c r="U187" s="45">
        <f t="shared" si="37"/>
      </c>
      <c r="V187" s="45">
        <f t="shared" si="38"/>
      </c>
      <c r="W187" s="45">
        <f t="shared" si="39"/>
      </c>
      <c r="X187" s="49"/>
      <c r="Y187" s="49"/>
      <c r="Z187" s="21" t="e">
        <f>#REF!</f>
        <v>#REF!</v>
      </c>
      <c r="AA187" s="21" t="e">
        <f>#REF!</f>
        <v>#REF!</v>
      </c>
      <c r="AB187" s="21" t="e">
        <f>#REF!</f>
        <v>#REF!</v>
      </c>
      <c r="AC187" s="21" t="e">
        <f>#REF!</f>
        <v>#REF!</v>
      </c>
      <c r="AD187" s="21" t="e">
        <f>#REF!</f>
        <v>#REF!</v>
      </c>
      <c r="AE187" s="21" t="e">
        <f>#REF!</f>
        <v>#REF!</v>
      </c>
      <c r="AF187" s="21" t="e">
        <f>#REF!</f>
        <v>#REF!</v>
      </c>
      <c r="AG187" s="21" t="e">
        <f>#REF!</f>
        <v>#REF!</v>
      </c>
      <c r="AH187" s="21" t="e">
        <f>#REF!</f>
        <v>#REF!</v>
      </c>
      <c r="AI187" s="21" t="e">
        <f>#REF!</f>
        <v>#REF!</v>
      </c>
      <c r="AJ187" s="21" t="e">
        <f>#REF!</f>
        <v>#REF!</v>
      </c>
      <c r="AK187" s="21" t="e">
        <f>#REF!</f>
        <v>#REF!</v>
      </c>
      <c r="AL187" s="21" t="e">
        <f>#REF!</f>
        <v>#REF!</v>
      </c>
      <c r="AM187" s="21" t="e">
        <f>#REF!</f>
        <v>#REF!</v>
      </c>
      <c r="AN187" s="21" t="e">
        <f>#REF!</f>
        <v>#REF!</v>
      </c>
      <c r="AO187" s="21" t="e">
        <f>#REF!</f>
        <v>#REF!</v>
      </c>
      <c r="AP187" s="21" t="e">
        <f>#REF!</f>
        <v>#REF!</v>
      </c>
      <c r="AQ187" s="21" t="e">
        <f>#REF!</f>
        <v>#REF!</v>
      </c>
      <c r="AR187" s="21" t="e">
        <f>#REF!</f>
        <v>#REF!</v>
      </c>
      <c r="AS187" s="21" t="e">
        <f>#REF!</f>
        <v>#REF!</v>
      </c>
    </row>
    <row r="188" spans="1:45" ht="12" customHeight="1">
      <c r="A188" s="34"/>
      <c r="B188" s="126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49">
        <v>27</v>
      </c>
      <c r="T188" s="45">
        <f t="shared" si="36"/>
      </c>
      <c r="U188" s="45">
        <f t="shared" si="37"/>
      </c>
      <c r="V188" s="45">
        <f t="shared" si="38"/>
      </c>
      <c r="W188" s="45">
        <f t="shared" si="39"/>
      </c>
      <c r="X188" s="49"/>
      <c r="Y188" s="49"/>
      <c r="Z188" s="21" t="e">
        <f>#REF!</f>
        <v>#REF!</v>
      </c>
      <c r="AA188" s="21" t="e">
        <f>#REF!</f>
        <v>#REF!</v>
      </c>
      <c r="AB188" s="21" t="e">
        <f>#REF!</f>
        <v>#REF!</v>
      </c>
      <c r="AC188" s="21" t="e">
        <f>#REF!</f>
        <v>#REF!</v>
      </c>
      <c r="AD188" s="21" t="e">
        <f>#REF!</f>
        <v>#REF!</v>
      </c>
      <c r="AE188" s="21" t="e">
        <f>#REF!</f>
        <v>#REF!</v>
      </c>
      <c r="AF188" s="21" t="e">
        <f>#REF!</f>
        <v>#REF!</v>
      </c>
      <c r="AG188" s="21" t="e">
        <f>#REF!</f>
        <v>#REF!</v>
      </c>
      <c r="AH188" s="21" t="e">
        <f>#REF!</f>
        <v>#REF!</v>
      </c>
      <c r="AI188" s="21" t="e">
        <f>#REF!</f>
        <v>#REF!</v>
      </c>
      <c r="AJ188" s="21" t="e">
        <f>#REF!</f>
        <v>#REF!</v>
      </c>
      <c r="AK188" s="21" t="e">
        <f>#REF!</f>
        <v>#REF!</v>
      </c>
      <c r="AL188" s="21" t="e">
        <f>#REF!</f>
        <v>#REF!</v>
      </c>
      <c r="AM188" s="21" t="e">
        <f>#REF!</f>
        <v>#REF!</v>
      </c>
      <c r="AN188" s="21" t="e">
        <f>#REF!</f>
        <v>#REF!</v>
      </c>
      <c r="AO188" s="21" t="e">
        <f>#REF!</f>
        <v>#REF!</v>
      </c>
      <c r="AP188" s="21" t="e">
        <f>#REF!</f>
        <v>#REF!</v>
      </c>
      <c r="AQ188" s="21" t="e">
        <f>#REF!</f>
        <v>#REF!</v>
      </c>
      <c r="AR188" s="21" t="e">
        <f>#REF!</f>
        <v>#REF!</v>
      </c>
      <c r="AS188" s="21" t="e">
        <f>#REF!</f>
        <v>#REF!</v>
      </c>
    </row>
    <row r="189" spans="1:45" ht="12" customHeight="1">
      <c r="A189" s="34"/>
      <c r="B189" s="126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49">
        <v>28</v>
      </c>
      <c r="T189" s="45">
        <f t="shared" si="36"/>
      </c>
      <c r="U189" s="45">
        <f t="shared" si="37"/>
      </c>
      <c r="V189" s="45">
        <f t="shared" si="38"/>
      </c>
      <c r="W189" s="45">
        <f t="shared" si="39"/>
      </c>
      <c r="X189" s="49"/>
      <c r="Y189" s="49"/>
      <c r="Z189" s="21" t="e">
        <f>#REF!</f>
        <v>#REF!</v>
      </c>
      <c r="AA189" s="21" t="e">
        <f>#REF!</f>
        <v>#REF!</v>
      </c>
      <c r="AB189" s="21" t="e">
        <f>#REF!</f>
        <v>#REF!</v>
      </c>
      <c r="AC189" s="21" t="e">
        <f>#REF!</f>
        <v>#REF!</v>
      </c>
      <c r="AD189" s="21" t="e">
        <f>#REF!</f>
        <v>#REF!</v>
      </c>
      <c r="AE189" s="21" t="e">
        <f>#REF!</f>
        <v>#REF!</v>
      </c>
      <c r="AF189" s="21" t="e">
        <f>#REF!</f>
        <v>#REF!</v>
      </c>
      <c r="AG189" s="21" t="e">
        <f>#REF!</f>
        <v>#REF!</v>
      </c>
      <c r="AH189" s="21" t="e">
        <f>#REF!</f>
        <v>#REF!</v>
      </c>
      <c r="AI189" s="21" t="e">
        <f>#REF!</f>
        <v>#REF!</v>
      </c>
      <c r="AJ189" s="21" t="e">
        <f>#REF!</f>
        <v>#REF!</v>
      </c>
      <c r="AK189" s="21" t="e">
        <f>#REF!</f>
        <v>#REF!</v>
      </c>
      <c r="AL189" s="21" t="e">
        <f>#REF!</f>
        <v>#REF!</v>
      </c>
      <c r="AM189" s="21" t="e">
        <f>#REF!</f>
        <v>#REF!</v>
      </c>
      <c r="AN189" s="21" t="e">
        <f>#REF!</f>
        <v>#REF!</v>
      </c>
      <c r="AO189" s="21" t="e">
        <f>#REF!</f>
        <v>#REF!</v>
      </c>
      <c r="AP189" s="21" t="e">
        <f>#REF!</f>
        <v>#REF!</v>
      </c>
      <c r="AQ189" s="21" t="e">
        <f>#REF!</f>
        <v>#REF!</v>
      </c>
      <c r="AR189" s="21" t="e">
        <f>#REF!</f>
        <v>#REF!</v>
      </c>
      <c r="AS189" s="21" t="e">
        <f>#REF!</f>
        <v>#REF!</v>
      </c>
    </row>
    <row r="190" spans="1:45" ht="12" customHeight="1">
      <c r="A190" s="34"/>
      <c r="B190" s="126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49">
        <v>29</v>
      </c>
      <c r="T190" s="45">
        <f t="shared" si="36"/>
      </c>
      <c r="U190" s="45">
        <f t="shared" si="37"/>
      </c>
      <c r="V190" s="45">
        <f t="shared" si="38"/>
      </c>
      <c r="W190" s="45">
        <f t="shared" si="39"/>
      </c>
      <c r="X190" s="49"/>
      <c r="Y190" s="49"/>
      <c r="Z190" s="21" t="e">
        <f>#REF!</f>
        <v>#REF!</v>
      </c>
      <c r="AA190" s="21" t="e">
        <f>#REF!</f>
        <v>#REF!</v>
      </c>
      <c r="AB190" s="21" t="e">
        <f>#REF!</f>
        <v>#REF!</v>
      </c>
      <c r="AC190" s="21" t="e">
        <f>#REF!</f>
        <v>#REF!</v>
      </c>
      <c r="AD190" s="21" t="e">
        <f>#REF!</f>
        <v>#REF!</v>
      </c>
      <c r="AE190" s="21" t="e">
        <f>#REF!</f>
        <v>#REF!</v>
      </c>
      <c r="AF190" s="21" t="e">
        <f>#REF!</f>
        <v>#REF!</v>
      </c>
      <c r="AG190" s="21" t="e">
        <f>#REF!</f>
        <v>#REF!</v>
      </c>
      <c r="AH190" s="21" t="e">
        <f>#REF!</f>
        <v>#REF!</v>
      </c>
      <c r="AI190" s="21" t="e">
        <f>#REF!</f>
        <v>#REF!</v>
      </c>
      <c r="AJ190" s="21" t="e">
        <f>#REF!</f>
        <v>#REF!</v>
      </c>
      <c r="AK190" s="21" t="e">
        <f>#REF!</f>
        <v>#REF!</v>
      </c>
      <c r="AL190" s="21" t="e">
        <f>#REF!</f>
        <v>#REF!</v>
      </c>
      <c r="AM190" s="21" t="e">
        <f>#REF!</f>
        <v>#REF!</v>
      </c>
      <c r="AN190" s="21" t="e">
        <f>#REF!</f>
        <v>#REF!</v>
      </c>
      <c r="AO190" s="21" t="e">
        <f>#REF!</f>
        <v>#REF!</v>
      </c>
      <c r="AP190" s="21" t="e">
        <f>#REF!</f>
        <v>#REF!</v>
      </c>
      <c r="AQ190" s="21" t="e">
        <f>#REF!</f>
        <v>#REF!</v>
      </c>
      <c r="AR190" s="21" t="e">
        <f>#REF!</f>
        <v>#REF!</v>
      </c>
      <c r="AS190" s="21" t="e">
        <f>#REF!</f>
        <v>#REF!</v>
      </c>
    </row>
    <row r="191" spans="1:45" ht="12" customHeight="1">
      <c r="A191" s="34"/>
      <c r="B191" s="126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49">
        <v>30</v>
      </c>
      <c r="T191" s="45">
        <f t="shared" si="36"/>
      </c>
      <c r="U191" s="45">
        <f t="shared" si="37"/>
      </c>
      <c r="V191" s="45">
        <f t="shared" si="38"/>
      </c>
      <c r="W191" s="45">
        <f t="shared" si="39"/>
      </c>
      <c r="X191" s="49"/>
      <c r="Y191" s="49"/>
      <c r="Z191" s="21" t="e">
        <f>#REF!</f>
        <v>#REF!</v>
      </c>
      <c r="AA191" s="21" t="e">
        <f>#REF!</f>
        <v>#REF!</v>
      </c>
      <c r="AB191" s="21" t="e">
        <f>#REF!</f>
        <v>#REF!</v>
      </c>
      <c r="AC191" s="21" t="e">
        <f>#REF!</f>
        <v>#REF!</v>
      </c>
      <c r="AD191" s="21" t="e">
        <f>#REF!</f>
        <v>#REF!</v>
      </c>
      <c r="AE191" s="21" t="e">
        <f>#REF!</f>
        <v>#REF!</v>
      </c>
      <c r="AF191" s="21" t="e">
        <f>#REF!</f>
        <v>#REF!</v>
      </c>
      <c r="AG191" s="21" t="e">
        <f>#REF!</f>
        <v>#REF!</v>
      </c>
      <c r="AH191" s="21" t="e">
        <f>#REF!</f>
        <v>#REF!</v>
      </c>
      <c r="AI191" s="21" t="e">
        <f>#REF!</f>
        <v>#REF!</v>
      </c>
      <c r="AJ191" s="21" t="e">
        <f>#REF!</f>
        <v>#REF!</v>
      </c>
      <c r="AK191" s="21" t="e">
        <f>#REF!</f>
        <v>#REF!</v>
      </c>
      <c r="AL191" s="21" t="e">
        <f>#REF!</f>
        <v>#REF!</v>
      </c>
      <c r="AM191" s="21" t="e">
        <f>#REF!</f>
        <v>#REF!</v>
      </c>
      <c r="AN191" s="21" t="e">
        <f>#REF!</f>
        <v>#REF!</v>
      </c>
      <c r="AO191" s="21" t="e">
        <f>#REF!</f>
        <v>#REF!</v>
      </c>
      <c r="AP191" s="21" t="e">
        <f>#REF!</f>
        <v>#REF!</v>
      </c>
      <c r="AQ191" s="21" t="e">
        <f>#REF!</f>
        <v>#REF!</v>
      </c>
      <c r="AR191" s="21" t="e">
        <f>#REF!</f>
        <v>#REF!</v>
      </c>
      <c r="AS191" s="21" t="e">
        <f>#REF!</f>
        <v>#REF!</v>
      </c>
    </row>
    <row r="192" spans="1:45" ht="12" customHeight="1">
      <c r="A192" s="34"/>
      <c r="B192" s="126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49">
        <v>31</v>
      </c>
      <c r="T192" s="45">
        <f t="shared" si="36"/>
      </c>
      <c r="U192" s="45">
        <f t="shared" si="37"/>
      </c>
      <c r="V192" s="45">
        <f t="shared" si="38"/>
      </c>
      <c r="W192" s="45">
        <f t="shared" si="39"/>
      </c>
      <c r="X192" s="49"/>
      <c r="Y192" s="49"/>
      <c r="Z192" s="21" t="e">
        <f>#REF!</f>
        <v>#REF!</v>
      </c>
      <c r="AA192" s="21" t="e">
        <f>#REF!</f>
        <v>#REF!</v>
      </c>
      <c r="AB192" s="21" t="e">
        <f>#REF!</f>
        <v>#REF!</v>
      </c>
      <c r="AC192" s="21" t="e">
        <f>#REF!</f>
        <v>#REF!</v>
      </c>
      <c r="AD192" s="21" t="e">
        <f>#REF!</f>
        <v>#REF!</v>
      </c>
      <c r="AE192" s="21" t="e">
        <f>#REF!</f>
        <v>#REF!</v>
      </c>
      <c r="AF192" s="21" t="e">
        <f>#REF!</f>
        <v>#REF!</v>
      </c>
      <c r="AG192" s="21" t="e">
        <f>#REF!</f>
        <v>#REF!</v>
      </c>
      <c r="AH192" s="21" t="e">
        <f>#REF!</f>
        <v>#REF!</v>
      </c>
      <c r="AI192" s="21" t="e">
        <f>#REF!</f>
        <v>#REF!</v>
      </c>
      <c r="AJ192" s="21" t="e">
        <f>#REF!</f>
        <v>#REF!</v>
      </c>
      <c r="AK192" s="21" t="e">
        <f>#REF!</f>
        <v>#REF!</v>
      </c>
      <c r="AL192" s="21" t="e">
        <f>#REF!</f>
        <v>#REF!</v>
      </c>
      <c r="AM192" s="21" t="e">
        <f>#REF!</f>
        <v>#REF!</v>
      </c>
      <c r="AN192" s="21" t="e">
        <f>#REF!</f>
        <v>#REF!</v>
      </c>
      <c r="AO192" s="21" t="e">
        <f>#REF!</f>
        <v>#REF!</v>
      </c>
      <c r="AP192" s="21" t="e">
        <f>#REF!</f>
        <v>#REF!</v>
      </c>
      <c r="AQ192" s="21" t="e">
        <f>#REF!</f>
        <v>#REF!</v>
      </c>
      <c r="AR192" s="21" t="e">
        <f>#REF!</f>
        <v>#REF!</v>
      </c>
      <c r="AS192" s="21" t="e">
        <f>#REF!</f>
        <v>#REF!</v>
      </c>
    </row>
    <row r="193" spans="1:45" ht="12" customHeight="1">
      <c r="A193" s="34"/>
      <c r="B193" s="126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49">
        <v>32</v>
      </c>
      <c r="T193" s="45">
        <f t="shared" si="36"/>
      </c>
      <c r="U193" s="45">
        <f t="shared" si="37"/>
      </c>
      <c r="V193" s="45">
        <f t="shared" si="38"/>
      </c>
      <c r="W193" s="45">
        <f t="shared" si="39"/>
      </c>
      <c r="X193" s="49"/>
      <c r="Y193" s="49"/>
      <c r="Z193" s="21" t="e">
        <f>#REF!</f>
        <v>#REF!</v>
      </c>
      <c r="AA193" s="21" t="e">
        <f>#REF!</f>
        <v>#REF!</v>
      </c>
      <c r="AB193" s="21" t="e">
        <f>#REF!</f>
        <v>#REF!</v>
      </c>
      <c r="AC193" s="21" t="e">
        <f>#REF!</f>
        <v>#REF!</v>
      </c>
      <c r="AD193" s="21" t="e">
        <f>#REF!</f>
        <v>#REF!</v>
      </c>
      <c r="AE193" s="21" t="e">
        <f>#REF!</f>
        <v>#REF!</v>
      </c>
      <c r="AF193" s="21" t="e">
        <f>#REF!</f>
        <v>#REF!</v>
      </c>
      <c r="AG193" s="21" t="e">
        <f>#REF!</f>
        <v>#REF!</v>
      </c>
      <c r="AH193" s="21" t="e">
        <f>#REF!</f>
        <v>#REF!</v>
      </c>
      <c r="AI193" s="21" t="e">
        <f>#REF!</f>
        <v>#REF!</v>
      </c>
      <c r="AJ193" s="21" t="e">
        <f>#REF!</f>
        <v>#REF!</v>
      </c>
      <c r="AK193" s="21" t="e">
        <f>#REF!</f>
        <v>#REF!</v>
      </c>
      <c r="AL193" s="21" t="e">
        <f>#REF!</f>
        <v>#REF!</v>
      </c>
      <c r="AM193" s="21" t="e">
        <f>#REF!</f>
        <v>#REF!</v>
      </c>
      <c r="AN193" s="21" t="e">
        <f>#REF!</f>
        <v>#REF!</v>
      </c>
      <c r="AO193" s="21" t="e">
        <f>#REF!</f>
        <v>#REF!</v>
      </c>
      <c r="AP193" s="21" t="e">
        <f>#REF!</f>
        <v>#REF!</v>
      </c>
      <c r="AQ193" s="21" t="e">
        <f>#REF!</f>
        <v>#REF!</v>
      </c>
      <c r="AR193" s="21" t="e">
        <f>#REF!</f>
        <v>#REF!</v>
      </c>
      <c r="AS193" s="21" t="e">
        <f>#REF!</f>
        <v>#REF!</v>
      </c>
    </row>
    <row r="194" spans="1:45" ht="12" customHeight="1">
      <c r="A194" s="34"/>
      <c r="B194" s="126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49">
        <v>33</v>
      </c>
      <c r="T194" s="45">
        <f t="shared" si="36"/>
      </c>
      <c r="U194" s="45">
        <f t="shared" si="37"/>
      </c>
      <c r="V194" s="45">
        <f t="shared" si="38"/>
      </c>
      <c r="W194" s="45">
        <f t="shared" si="39"/>
      </c>
      <c r="X194" s="49"/>
      <c r="Y194" s="49"/>
      <c r="Z194" s="21" t="e">
        <f>#REF!</f>
        <v>#REF!</v>
      </c>
      <c r="AA194" s="21" t="e">
        <f>#REF!</f>
        <v>#REF!</v>
      </c>
      <c r="AB194" s="21" t="e">
        <f>#REF!</f>
        <v>#REF!</v>
      </c>
      <c r="AC194" s="21" t="e">
        <f>#REF!</f>
        <v>#REF!</v>
      </c>
      <c r="AD194" s="21" t="e">
        <f>#REF!</f>
        <v>#REF!</v>
      </c>
      <c r="AE194" s="21" t="e">
        <f>#REF!</f>
        <v>#REF!</v>
      </c>
      <c r="AF194" s="21" t="e">
        <f>#REF!</f>
        <v>#REF!</v>
      </c>
      <c r="AG194" s="21" t="e">
        <f>#REF!</f>
        <v>#REF!</v>
      </c>
      <c r="AH194" s="21" t="e">
        <f>#REF!</f>
        <v>#REF!</v>
      </c>
      <c r="AI194" s="21" t="e">
        <f>#REF!</f>
        <v>#REF!</v>
      </c>
      <c r="AJ194" s="21" t="e">
        <f>#REF!</f>
        <v>#REF!</v>
      </c>
      <c r="AK194" s="21" t="e">
        <f>#REF!</f>
        <v>#REF!</v>
      </c>
      <c r="AL194" s="21" t="e">
        <f>#REF!</f>
        <v>#REF!</v>
      </c>
      <c r="AM194" s="21" t="e">
        <f>#REF!</f>
        <v>#REF!</v>
      </c>
      <c r="AN194" s="21" t="e">
        <f>#REF!</f>
        <v>#REF!</v>
      </c>
      <c r="AO194" s="21" t="e">
        <f>#REF!</f>
        <v>#REF!</v>
      </c>
      <c r="AP194" s="21" t="e">
        <f>#REF!</f>
        <v>#REF!</v>
      </c>
      <c r="AQ194" s="21" t="e">
        <f>#REF!</f>
        <v>#REF!</v>
      </c>
      <c r="AR194" s="21" t="e">
        <f>#REF!</f>
        <v>#REF!</v>
      </c>
      <c r="AS194" s="21" t="e">
        <f>#REF!</f>
        <v>#REF!</v>
      </c>
    </row>
    <row r="195" spans="1:45" ht="12" customHeight="1">
      <c r="A195" s="34"/>
      <c r="B195" s="126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49">
        <v>34</v>
      </c>
      <c r="T195" s="45">
        <f aca="true" t="shared" si="40" ref="T195:W198">IF($T$93=2,AA195,IF($T$93=3,AF195,IF($T$93=4,AK195,IF($T$93=5,AP195,""))))</f>
      </c>
      <c r="U195" s="45">
        <f t="shared" si="40"/>
      </c>
      <c r="V195" s="45">
        <f t="shared" si="40"/>
      </c>
      <c r="W195" s="45">
        <f t="shared" si="40"/>
      </c>
      <c r="X195" s="49"/>
      <c r="Y195" s="49"/>
      <c r="Z195" s="21" t="e">
        <f>#REF!</f>
        <v>#REF!</v>
      </c>
      <c r="AA195" s="21" t="e">
        <f>#REF!</f>
        <v>#REF!</v>
      </c>
      <c r="AB195" s="21" t="e">
        <f>#REF!</f>
        <v>#REF!</v>
      </c>
      <c r="AC195" s="21" t="e">
        <f>#REF!</f>
        <v>#REF!</v>
      </c>
      <c r="AD195" s="21" t="e">
        <f>#REF!</f>
        <v>#REF!</v>
      </c>
      <c r="AE195" s="21" t="e">
        <f>#REF!</f>
        <v>#REF!</v>
      </c>
      <c r="AF195" s="21" t="e">
        <f>#REF!</f>
        <v>#REF!</v>
      </c>
      <c r="AG195" s="21" t="e">
        <f>#REF!</f>
        <v>#REF!</v>
      </c>
      <c r="AH195" s="21" t="e">
        <f>#REF!</f>
        <v>#REF!</v>
      </c>
      <c r="AI195" s="21" t="e">
        <f>#REF!</f>
        <v>#REF!</v>
      </c>
      <c r="AJ195" s="21" t="e">
        <f>#REF!</f>
        <v>#REF!</v>
      </c>
      <c r="AK195" s="21" t="e">
        <f>#REF!</f>
        <v>#REF!</v>
      </c>
      <c r="AL195" s="21" t="e">
        <f>#REF!</f>
        <v>#REF!</v>
      </c>
      <c r="AM195" s="21" t="e">
        <f>#REF!</f>
        <v>#REF!</v>
      </c>
      <c r="AN195" s="21" t="e">
        <f>#REF!</f>
        <v>#REF!</v>
      </c>
      <c r="AO195" s="21" t="e">
        <f>#REF!</f>
        <v>#REF!</v>
      </c>
      <c r="AP195" s="21" t="e">
        <f>#REF!</f>
        <v>#REF!</v>
      </c>
      <c r="AQ195" s="21" t="e">
        <f>#REF!</f>
        <v>#REF!</v>
      </c>
      <c r="AR195" s="21" t="e">
        <f>#REF!</f>
        <v>#REF!</v>
      </c>
      <c r="AS195" s="21" t="e">
        <f>#REF!</f>
        <v>#REF!</v>
      </c>
    </row>
    <row r="196" spans="1:45" ht="12" customHeight="1">
      <c r="A196" s="34"/>
      <c r="B196" s="126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49">
        <v>35</v>
      </c>
      <c r="T196" s="45">
        <f t="shared" si="40"/>
      </c>
      <c r="U196" s="45">
        <f t="shared" si="40"/>
      </c>
      <c r="V196" s="45">
        <f t="shared" si="40"/>
      </c>
      <c r="W196" s="45">
        <f t="shared" si="40"/>
      </c>
      <c r="X196" s="49"/>
      <c r="Y196" s="49"/>
      <c r="Z196" s="21" t="e">
        <f>#REF!</f>
        <v>#REF!</v>
      </c>
      <c r="AA196" s="21" t="e">
        <f>#REF!</f>
        <v>#REF!</v>
      </c>
      <c r="AB196" s="21" t="e">
        <f>#REF!</f>
        <v>#REF!</v>
      </c>
      <c r="AC196" s="21" t="e">
        <f>#REF!</f>
        <v>#REF!</v>
      </c>
      <c r="AD196" s="21" t="e">
        <f>#REF!</f>
        <v>#REF!</v>
      </c>
      <c r="AE196" s="21" t="e">
        <f>#REF!</f>
        <v>#REF!</v>
      </c>
      <c r="AF196" s="21" t="e">
        <f>#REF!</f>
        <v>#REF!</v>
      </c>
      <c r="AG196" s="21" t="e">
        <f>#REF!</f>
        <v>#REF!</v>
      </c>
      <c r="AH196" s="21" t="e">
        <f>#REF!</f>
        <v>#REF!</v>
      </c>
      <c r="AI196" s="21" t="e">
        <f>#REF!</f>
        <v>#REF!</v>
      </c>
      <c r="AJ196" s="21" t="e">
        <f>#REF!</f>
        <v>#REF!</v>
      </c>
      <c r="AK196" s="21" t="e">
        <f>#REF!</f>
        <v>#REF!</v>
      </c>
      <c r="AL196" s="21" t="e">
        <f>#REF!</f>
        <v>#REF!</v>
      </c>
      <c r="AM196" s="21" t="e">
        <f>#REF!</f>
        <v>#REF!</v>
      </c>
      <c r="AN196" s="21" t="e">
        <f>#REF!</f>
        <v>#REF!</v>
      </c>
      <c r="AO196" s="21" t="e">
        <f>#REF!</f>
        <v>#REF!</v>
      </c>
      <c r="AP196" s="21" t="e">
        <f>#REF!</f>
        <v>#REF!</v>
      </c>
      <c r="AQ196" s="21" t="e">
        <f>#REF!</f>
        <v>#REF!</v>
      </c>
      <c r="AR196" s="21" t="e">
        <f>#REF!</f>
        <v>#REF!</v>
      </c>
      <c r="AS196" s="21" t="e">
        <f>#REF!</f>
        <v>#REF!</v>
      </c>
    </row>
    <row r="197" spans="1:45" ht="12" customHeight="1">
      <c r="A197" s="34"/>
      <c r="B197" s="126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49">
        <v>36</v>
      </c>
      <c r="T197" s="45">
        <f t="shared" si="40"/>
      </c>
      <c r="U197" s="45">
        <f t="shared" si="40"/>
      </c>
      <c r="V197" s="45">
        <f t="shared" si="40"/>
      </c>
      <c r="W197" s="45">
        <f t="shared" si="40"/>
      </c>
      <c r="X197" s="49"/>
      <c r="Y197" s="49"/>
      <c r="Z197" s="21" t="e">
        <f>#REF!</f>
        <v>#REF!</v>
      </c>
      <c r="AA197" s="21" t="e">
        <f>#REF!</f>
        <v>#REF!</v>
      </c>
      <c r="AB197" s="21" t="e">
        <f>#REF!</f>
        <v>#REF!</v>
      </c>
      <c r="AC197" s="21" t="e">
        <f>#REF!</f>
        <v>#REF!</v>
      </c>
      <c r="AD197" s="21" t="e">
        <f>#REF!</f>
        <v>#REF!</v>
      </c>
      <c r="AE197" s="21" t="e">
        <f>#REF!</f>
        <v>#REF!</v>
      </c>
      <c r="AF197" s="21" t="e">
        <f>#REF!</f>
        <v>#REF!</v>
      </c>
      <c r="AG197" s="21" t="e">
        <f>#REF!</f>
        <v>#REF!</v>
      </c>
      <c r="AH197" s="21" t="e">
        <f>#REF!</f>
        <v>#REF!</v>
      </c>
      <c r="AI197" s="21" t="e">
        <f>#REF!</f>
        <v>#REF!</v>
      </c>
      <c r="AJ197" s="21" t="e">
        <f>#REF!</f>
        <v>#REF!</v>
      </c>
      <c r="AK197" s="21" t="e">
        <f>#REF!</f>
        <v>#REF!</v>
      </c>
      <c r="AL197" s="21" t="e">
        <f>#REF!</f>
        <v>#REF!</v>
      </c>
      <c r="AM197" s="21" t="e">
        <f>#REF!</f>
        <v>#REF!</v>
      </c>
      <c r="AN197" s="21" t="e">
        <f>#REF!</f>
        <v>#REF!</v>
      </c>
      <c r="AO197" s="21" t="e">
        <f>#REF!</f>
        <v>#REF!</v>
      </c>
      <c r="AP197" s="21" t="e">
        <f>#REF!</f>
        <v>#REF!</v>
      </c>
      <c r="AQ197" s="21" t="e">
        <f>#REF!</f>
        <v>#REF!</v>
      </c>
      <c r="AR197" s="21" t="e">
        <f>#REF!</f>
        <v>#REF!</v>
      </c>
      <c r="AS197" s="21" t="e">
        <f>#REF!</f>
        <v>#REF!</v>
      </c>
    </row>
    <row r="198" spans="1:45" ht="12" customHeight="1">
      <c r="A198" s="34"/>
      <c r="B198" s="126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125"/>
      <c r="S198" s="49">
        <v>37</v>
      </c>
      <c r="T198" s="45">
        <f t="shared" si="40"/>
      </c>
      <c r="U198" s="45">
        <f t="shared" si="40"/>
      </c>
      <c r="V198" s="45">
        <f t="shared" si="40"/>
      </c>
      <c r="W198" s="45">
        <f t="shared" si="40"/>
      </c>
      <c r="X198" s="49"/>
      <c r="Y198" s="49"/>
      <c r="Z198" s="21" t="e">
        <f>#REF!</f>
        <v>#REF!</v>
      </c>
      <c r="AA198" s="21" t="e">
        <f>#REF!</f>
        <v>#REF!</v>
      </c>
      <c r="AB198" s="21" t="e">
        <f>#REF!</f>
        <v>#REF!</v>
      </c>
      <c r="AC198" s="21" t="e">
        <f>#REF!</f>
        <v>#REF!</v>
      </c>
      <c r="AD198" s="21" t="e">
        <f>#REF!</f>
        <v>#REF!</v>
      </c>
      <c r="AE198" s="21" t="e">
        <f>#REF!</f>
        <v>#REF!</v>
      </c>
      <c r="AF198" s="21" t="e">
        <f>#REF!</f>
        <v>#REF!</v>
      </c>
      <c r="AG198" s="21" t="e">
        <f>#REF!</f>
        <v>#REF!</v>
      </c>
      <c r="AH198" s="21" t="e">
        <f>#REF!</f>
        <v>#REF!</v>
      </c>
      <c r="AI198" s="21" t="e">
        <f>#REF!</f>
        <v>#REF!</v>
      </c>
      <c r="AJ198" s="21" t="e">
        <f>#REF!</f>
        <v>#REF!</v>
      </c>
      <c r="AK198" s="21" t="e">
        <f>#REF!</f>
        <v>#REF!</v>
      </c>
      <c r="AL198" s="21" t="e">
        <f>#REF!</f>
        <v>#REF!</v>
      </c>
      <c r="AM198" s="21" t="e">
        <f>#REF!</f>
        <v>#REF!</v>
      </c>
      <c r="AN198" s="21" t="e">
        <f>#REF!</f>
        <v>#REF!</v>
      </c>
      <c r="AO198" s="21" t="e">
        <f>#REF!</f>
        <v>#REF!</v>
      </c>
      <c r="AP198" s="21" t="e">
        <f>#REF!</f>
        <v>#REF!</v>
      </c>
      <c r="AQ198" s="21" t="e">
        <f>#REF!</f>
        <v>#REF!</v>
      </c>
      <c r="AR198" s="21" t="e">
        <f>#REF!</f>
        <v>#REF!</v>
      </c>
      <c r="AS198" s="21" t="e">
        <f>#REF!</f>
        <v>#REF!</v>
      </c>
    </row>
    <row r="199" spans="1:58" ht="30" customHeight="1">
      <c r="A199" s="34"/>
      <c r="B199" s="124"/>
      <c r="C199" s="105"/>
      <c r="E199" s="313">
        <f>G13</f>
      </c>
      <c r="F199" s="313"/>
      <c r="G199" s="313"/>
      <c r="H199" s="313"/>
      <c r="I199" s="313"/>
      <c r="J199" s="313"/>
      <c r="K199" s="313"/>
      <c r="L199" s="313"/>
      <c r="M199" s="313"/>
      <c r="N199" s="313"/>
      <c r="O199" s="184"/>
      <c r="P199" s="184"/>
      <c r="Q199" s="135"/>
      <c r="R199" s="125"/>
      <c r="AF199" s="35">
        <v>3</v>
      </c>
      <c r="AG199" s="35" t="s">
        <v>743</v>
      </c>
      <c r="BE199" s="132">
        <v>3</v>
      </c>
      <c r="BF199" s="132" t="s">
        <v>20</v>
      </c>
    </row>
    <row r="200" spans="1:33" ht="30" customHeight="1">
      <c r="A200" s="34"/>
      <c r="B200" s="124"/>
      <c r="C200" s="105"/>
      <c r="E200" s="313" t="str">
        <f>UPPER(N95)&amp;" DIVISION"</f>
        <v> DIVISION</v>
      </c>
      <c r="F200" s="313"/>
      <c r="G200" s="313"/>
      <c r="H200" s="313"/>
      <c r="I200" s="313"/>
      <c r="J200" s="313"/>
      <c r="K200" s="313"/>
      <c r="L200" s="313"/>
      <c r="M200" s="313"/>
      <c r="N200" s="313"/>
      <c r="O200" s="184"/>
      <c r="P200" s="184"/>
      <c r="Q200" s="135"/>
      <c r="R200" s="125"/>
      <c r="AF200" s="35"/>
      <c r="AG200" s="35"/>
    </row>
    <row r="201" spans="1:33" ht="30" customHeight="1">
      <c r="A201" s="34"/>
      <c r="B201" s="124"/>
      <c r="C201" s="105"/>
      <c r="E201" s="314">
        <f>IF(N97="Select the Gender","",UPPER(N97)&amp;" "&amp;IF(F99="Select Your Age Group","",UPPER(F99)&amp;IF(OR(F97="Swimming - 4 x 50m Relay",F97="Athletics - 4 x 100m Relay")," RELAY"," MEDLEY RELAY")))</f>
      </c>
      <c r="F201" s="314"/>
      <c r="G201" s="314"/>
      <c r="H201" s="314"/>
      <c r="I201" s="314"/>
      <c r="J201" s="314"/>
      <c r="K201" s="314"/>
      <c r="L201" s="314"/>
      <c r="M201" s="314"/>
      <c r="N201" s="314"/>
      <c r="O201" s="185"/>
      <c r="P201" s="185"/>
      <c r="Q201" s="135"/>
      <c r="R201" s="126"/>
      <c r="AF201" s="35">
        <v>4</v>
      </c>
      <c r="AG201" s="35" t="s">
        <v>747</v>
      </c>
    </row>
    <row r="202" spans="1:33" ht="9.75" customHeight="1">
      <c r="A202" s="34"/>
      <c r="B202" s="124"/>
      <c r="C202" s="105"/>
      <c r="D202" s="186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6"/>
      <c r="P202" s="186"/>
      <c r="Q202" s="135"/>
      <c r="R202" s="126"/>
      <c r="AF202" s="35"/>
      <c r="AG202" s="35"/>
    </row>
    <row r="203" spans="1:33" ht="21" customHeight="1">
      <c r="A203" s="34"/>
      <c r="B203" s="124"/>
      <c r="C203" s="105"/>
      <c r="E203" s="314">
        <f>UPPER(F101)</f>
      </c>
      <c r="F203" s="314"/>
      <c r="G203" s="314"/>
      <c r="H203" s="314"/>
      <c r="I203" s="314"/>
      <c r="J203" s="314"/>
      <c r="K203" s="314"/>
      <c r="L203" s="314"/>
      <c r="M203" s="314"/>
      <c r="N203" s="314"/>
      <c r="O203" s="188"/>
      <c r="P203" s="188"/>
      <c r="Q203" s="135"/>
      <c r="R203" s="126"/>
      <c r="AC203" s="132">
        <v>2</v>
      </c>
      <c r="AF203" s="35">
        <v>5</v>
      </c>
      <c r="AG203" s="35" t="s">
        <v>749</v>
      </c>
    </row>
    <row r="204" spans="1:33" ht="9.75" customHeight="1" thickBot="1">
      <c r="A204" s="34"/>
      <c r="B204" s="124"/>
      <c r="C204" s="105"/>
      <c r="D204" s="19"/>
      <c r="E204" s="15"/>
      <c r="F204" s="16" t="s">
        <v>240</v>
      </c>
      <c r="G204" s="136"/>
      <c r="H204" s="16"/>
      <c r="I204" s="16"/>
      <c r="J204" s="16"/>
      <c r="K204" s="16"/>
      <c r="L204" s="16"/>
      <c r="M204" s="136"/>
      <c r="N204" s="136" t="s">
        <v>20</v>
      </c>
      <c r="O204" s="16"/>
      <c r="P204" s="16"/>
      <c r="Q204" s="16"/>
      <c r="R204" s="127"/>
      <c r="S204" s="132" t="s">
        <v>24</v>
      </c>
      <c r="T204" s="132">
        <v>1</v>
      </c>
      <c r="AC204" s="132">
        <v>4</v>
      </c>
      <c r="AD204" s="132">
        <v>2</v>
      </c>
      <c r="AF204" s="38">
        <v>6</v>
      </c>
      <c r="AG204" s="35" t="s">
        <v>746</v>
      </c>
    </row>
    <row r="205" spans="1:33" ht="18" customHeight="1" hidden="1">
      <c r="A205" s="34"/>
      <c r="B205" s="124"/>
      <c r="C205" s="105"/>
      <c r="D205" s="19"/>
      <c r="E205" s="15"/>
      <c r="F205" s="16"/>
      <c r="G205" s="4" t="s">
        <v>26</v>
      </c>
      <c r="H205" s="16"/>
      <c r="I205" s="16"/>
      <c r="J205" s="16"/>
      <c r="K205" s="16"/>
      <c r="L205" s="16"/>
      <c r="M205" s="136"/>
      <c r="N205" s="136"/>
      <c r="O205" s="16"/>
      <c r="P205" s="16"/>
      <c r="Q205" s="16"/>
      <c r="R205" s="127"/>
      <c r="AF205" s="38">
        <v>7</v>
      </c>
      <c r="AG205" s="35" t="s">
        <v>748</v>
      </c>
    </row>
    <row r="206" spans="1:33" ht="18" customHeight="1" hidden="1">
      <c r="A206" s="34"/>
      <c r="B206" s="124"/>
      <c r="C206" s="105"/>
      <c r="D206" s="19"/>
      <c r="E206" s="15"/>
      <c r="F206" s="16"/>
      <c r="G206" s="4" t="s">
        <v>29</v>
      </c>
      <c r="H206" s="16"/>
      <c r="I206" s="16"/>
      <c r="J206" s="16"/>
      <c r="K206" s="16"/>
      <c r="L206" s="16"/>
      <c r="M206" s="136"/>
      <c r="N206" s="136"/>
      <c r="O206" s="16"/>
      <c r="P206" s="16"/>
      <c r="Q206" s="16"/>
      <c r="R206" s="127"/>
      <c r="AF206" s="38">
        <v>8</v>
      </c>
      <c r="AG206" s="35" t="s">
        <v>745</v>
      </c>
    </row>
    <row r="207" spans="1:33" ht="18" customHeight="1" hidden="1">
      <c r="A207" s="34"/>
      <c r="B207" s="124"/>
      <c r="C207" s="105"/>
      <c r="D207" s="19"/>
      <c r="E207" s="15"/>
      <c r="F207" s="16"/>
      <c r="G207" s="4" t="s">
        <v>32</v>
      </c>
      <c r="H207" s="16"/>
      <c r="I207" s="16"/>
      <c r="J207" s="16"/>
      <c r="K207" s="16"/>
      <c r="L207" s="16"/>
      <c r="M207" s="136"/>
      <c r="N207" s="136"/>
      <c r="O207" s="16"/>
      <c r="P207" s="16"/>
      <c r="Q207" s="16"/>
      <c r="R207" s="127"/>
      <c r="AF207" s="38">
        <v>9</v>
      </c>
      <c r="AG207" s="35" t="s">
        <v>742</v>
      </c>
    </row>
    <row r="208" spans="1:33" ht="18" customHeight="1" hidden="1">
      <c r="A208" s="34"/>
      <c r="B208" s="124"/>
      <c r="C208" s="105"/>
      <c r="D208" s="19"/>
      <c r="E208" s="15"/>
      <c r="F208" s="16"/>
      <c r="G208" s="4" t="s">
        <v>35</v>
      </c>
      <c r="H208" s="16"/>
      <c r="I208" s="16"/>
      <c r="J208" s="16"/>
      <c r="K208" s="16"/>
      <c r="L208" s="16"/>
      <c r="M208" s="136"/>
      <c r="N208" s="136"/>
      <c r="O208" s="16"/>
      <c r="P208" s="16"/>
      <c r="Q208" s="16"/>
      <c r="R208" s="127"/>
      <c r="AF208" s="38">
        <v>10</v>
      </c>
      <c r="AG208" s="35" t="s">
        <v>744</v>
      </c>
    </row>
    <row r="209" spans="1:18" ht="18" customHeight="1" hidden="1">
      <c r="A209" s="34"/>
      <c r="B209" s="124"/>
      <c r="C209" s="105"/>
      <c r="D209" s="19"/>
      <c r="E209" s="15"/>
      <c r="F209" s="16"/>
      <c r="G209" s="4" t="s">
        <v>38</v>
      </c>
      <c r="H209" s="16"/>
      <c r="I209" s="16"/>
      <c r="J209" s="16"/>
      <c r="K209" s="16"/>
      <c r="L209" s="16"/>
      <c r="M209" s="136"/>
      <c r="N209" s="136"/>
      <c r="O209" s="16"/>
      <c r="P209" s="16"/>
      <c r="Q209" s="16"/>
      <c r="R209" s="127"/>
    </row>
    <row r="210" spans="1:18" ht="18" customHeight="1" hidden="1">
      <c r="A210" s="34"/>
      <c r="B210" s="124"/>
      <c r="C210" s="105"/>
      <c r="D210" s="19"/>
      <c r="E210" s="15"/>
      <c r="F210" s="16"/>
      <c r="G210" s="4" t="s">
        <v>41</v>
      </c>
      <c r="H210" s="16"/>
      <c r="I210" s="16"/>
      <c r="J210" s="16"/>
      <c r="K210" s="16"/>
      <c r="L210" s="16"/>
      <c r="M210" s="136"/>
      <c r="N210" s="136"/>
      <c r="O210" s="16"/>
      <c r="P210" s="16"/>
      <c r="Q210" s="16"/>
      <c r="R210" s="127"/>
    </row>
    <row r="211" spans="1:18" ht="18" customHeight="1" hidden="1">
      <c r="A211" s="34"/>
      <c r="B211" s="124"/>
      <c r="C211" s="105"/>
      <c r="D211" s="19"/>
      <c r="E211" s="15"/>
      <c r="F211" s="16"/>
      <c r="G211" s="4" t="s">
        <v>44</v>
      </c>
      <c r="H211" s="16"/>
      <c r="I211" s="16"/>
      <c r="J211" s="16"/>
      <c r="K211" s="16"/>
      <c r="L211" s="16"/>
      <c r="M211" s="136"/>
      <c r="N211" s="136"/>
      <c r="O211" s="16"/>
      <c r="P211" s="16"/>
      <c r="Q211" s="16"/>
      <c r="R211" s="127"/>
    </row>
    <row r="212" spans="1:18" ht="18" customHeight="1" hidden="1">
      <c r="A212" s="34"/>
      <c r="B212" s="124"/>
      <c r="C212" s="105"/>
      <c r="D212" s="19"/>
      <c r="E212" s="15"/>
      <c r="F212" s="16"/>
      <c r="G212" s="4" t="s">
        <v>47</v>
      </c>
      <c r="H212" s="16"/>
      <c r="I212" s="16"/>
      <c r="J212" s="16"/>
      <c r="K212" s="16"/>
      <c r="L212" s="16"/>
      <c r="M212" s="136"/>
      <c r="N212" s="136"/>
      <c r="O212" s="16"/>
      <c r="P212" s="16"/>
      <c r="Q212" s="16"/>
      <c r="R212" s="127"/>
    </row>
    <row r="213" spans="1:18" ht="18" customHeight="1" hidden="1">
      <c r="A213" s="34"/>
      <c r="B213" s="124"/>
      <c r="C213" s="105"/>
      <c r="D213" s="19"/>
      <c r="E213" s="15"/>
      <c r="F213" s="16"/>
      <c r="G213" s="4" t="s">
        <v>50</v>
      </c>
      <c r="H213" s="16"/>
      <c r="I213" s="16"/>
      <c r="J213" s="16"/>
      <c r="K213" s="16"/>
      <c r="L213" s="16"/>
      <c r="M213" s="136"/>
      <c r="N213" s="136"/>
      <c r="O213" s="16"/>
      <c r="P213" s="16"/>
      <c r="Q213" s="16"/>
      <c r="R213" s="127"/>
    </row>
    <row r="214" spans="1:18" ht="18" customHeight="1" hidden="1">
      <c r="A214" s="34"/>
      <c r="B214" s="124"/>
      <c r="C214" s="105"/>
      <c r="D214" s="19"/>
      <c r="E214" s="15"/>
      <c r="F214" s="16"/>
      <c r="G214" s="4" t="s">
        <v>53</v>
      </c>
      <c r="H214" s="16"/>
      <c r="I214" s="16"/>
      <c r="J214" s="16"/>
      <c r="K214" s="16"/>
      <c r="L214" s="16"/>
      <c r="M214" s="136"/>
      <c r="N214" s="136"/>
      <c r="O214" s="16"/>
      <c r="P214" s="16"/>
      <c r="Q214" s="16"/>
      <c r="R214" s="127"/>
    </row>
    <row r="215" spans="1:18" ht="18" customHeight="1" hidden="1">
      <c r="A215" s="34"/>
      <c r="B215" s="124"/>
      <c r="C215" s="105"/>
      <c r="D215" s="19"/>
      <c r="E215" s="15"/>
      <c r="F215" s="16"/>
      <c r="G215" s="4" t="s">
        <v>56</v>
      </c>
      <c r="H215" s="16"/>
      <c r="I215" s="16"/>
      <c r="J215" s="16"/>
      <c r="K215" s="16"/>
      <c r="L215" s="16"/>
      <c r="M215" s="136"/>
      <c r="N215" s="136"/>
      <c r="O215" s="16"/>
      <c r="P215" s="16"/>
      <c r="Q215" s="16"/>
      <c r="R215" s="127"/>
    </row>
    <row r="216" spans="1:18" ht="18" customHeight="1" hidden="1">
      <c r="A216" s="34"/>
      <c r="B216" s="124"/>
      <c r="C216" s="105"/>
      <c r="D216" s="19"/>
      <c r="E216" s="15"/>
      <c r="F216" s="16"/>
      <c r="G216" s="4" t="s">
        <v>59</v>
      </c>
      <c r="H216" s="16"/>
      <c r="I216" s="16"/>
      <c r="J216" s="16"/>
      <c r="K216" s="16"/>
      <c r="L216" s="16"/>
      <c r="M216" s="136"/>
      <c r="N216" s="136"/>
      <c r="O216" s="16"/>
      <c r="P216" s="16"/>
      <c r="Q216" s="16"/>
      <c r="R216" s="127"/>
    </row>
    <row r="217" spans="1:18" ht="18" customHeight="1" hidden="1">
      <c r="A217" s="34"/>
      <c r="B217" s="124"/>
      <c r="C217" s="105"/>
      <c r="D217" s="19"/>
      <c r="E217" s="15"/>
      <c r="F217" s="16"/>
      <c r="G217" s="4" t="s">
        <v>62</v>
      </c>
      <c r="H217" s="16"/>
      <c r="I217" s="16"/>
      <c r="J217" s="16"/>
      <c r="K217" s="16"/>
      <c r="L217" s="16"/>
      <c r="M217" s="136"/>
      <c r="N217" s="136"/>
      <c r="O217" s="16"/>
      <c r="P217" s="16"/>
      <c r="Q217" s="16"/>
      <c r="R217" s="127"/>
    </row>
    <row r="218" spans="1:18" ht="18" customHeight="1" hidden="1">
      <c r="A218" s="34"/>
      <c r="B218" s="124"/>
      <c r="C218" s="105"/>
      <c r="D218" s="19"/>
      <c r="E218" s="15"/>
      <c r="F218" s="16"/>
      <c r="G218" s="4" t="s">
        <v>65</v>
      </c>
      <c r="H218" s="16"/>
      <c r="I218" s="16"/>
      <c r="J218" s="16"/>
      <c r="K218" s="16"/>
      <c r="L218" s="16"/>
      <c r="M218" s="136"/>
      <c r="N218" s="136"/>
      <c r="O218" s="16"/>
      <c r="P218" s="16"/>
      <c r="Q218" s="16"/>
      <c r="R218" s="127"/>
    </row>
    <row r="219" spans="1:18" ht="18" customHeight="1" hidden="1">
      <c r="A219" s="34"/>
      <c r="B219" s="124"/>
      <c r="C219" s="105"/>
      <c r="D219" s="19"/>
      <c r="E219" s="15"/>
      <c r="F219" s="16"/>
      <c r="G219" s="4" t="s">
        <v>68</v>
      </c>
      <c r="H219" s="16"/>
      <c r="I219" s="16"/>
      <c r="J219" s="16"/>
      <c r="K219" s="16"/>
      <c r="L219" s="16"/>
      <c r="M219" s="136"/>
      <c r="N219" s="136"/>
      <c r="O219" s="16"/>
      <c r="P219" s="16"/>
      <c r="Q219" s="16"/>
      <c r="R219" s="127"/>
    </row>
    <row r="220" spans="1:18" ht="18" customHeight="1" hidden="1">
      <c r="A220" s="34"/>
      <c r="B220" s="124"/>
      <c r="C220" s="105"/>
      <c r="D220" s="19"/>
      <c r="E220" s="15"/>
      <c r="F220" s="16"/>
      <c r="G220" s="4" t="s">
        <v>71</v>
      </c>
      <c r="H220" s="16"/>
      <c r="I220" s="16"/>
      <c r="J220" s="16"/>
      <c r="K220" s="16"/>
      <c r="L220" s="16"/>
      <c r="M220" s="136"/>
      <c r="N220" s="136"/>
      <c r="O220" s="16"/>
      <c r="P220" s="16"/>
      <c r="Q220" s="16"/>
      <c r="R220" s="127"/>
    </row>
    <row r="221" spans="1:18" ht="18" customHeight="1" hidden="1">
      <c r="A221" s="34"/>
      <c r="B221" s="124"/>
      <c r="C221" s="105"/>
      <c r="D221" s="19"/>
      <c r="E221" s="15"/>
      <c r="F221" s="16"/>
      <c r="G221" s="4" t="s">
        <v>74</v>
      </c>
      <c r="H221" s="16"/>
      <c r="I221" s="16"/>
      <c r="J221" s="16"/>
      <c r="K221" s="16"/>
      <c r="L221" s="16"/>
      <c r="M221" s="136"/>
      <c r="N221" s="136"/>
      <c r="O221" s="16"/>
      <c r="P221" s="16"/>
      <c r="Q221" s="16"/>
      <c r="R221" s="127"/>
    </row>
    <row r="222" spans="1:18" ht="18" customHeight="1" hidden="1">
      <c r="A222" s="34"/>
      <c r="B222" s="124"/>
      <c r="C222" s="105"/>
      <c r="D222" s="19"/>
      <c r="E222" s="15"/>
      <c r="F222" s="16"/>
      <c r="G222" s="4" t="s">
        <v>77</v>
      </c>
      <c r="H222" s="16"/>
      <c r="I222" s="16"/>
      <c r="J222" s="16"/>
      <c r="K222" s="16"/>
      <c r="L222" s="16"/>
      <c r="M222" s="136"/>
      <c r="N222" s="136"/>
      <c r="O222" s="16"/>
      <c r="P222" s="16"/>
      <c r="Q222" s="16"/>
      <c r="R222" s="127"/>
    </row>
    <row r="223" spans="1:18" ht="18" customHeight="1" hidden="1">
      <c r="A223" s="34"/>
      <c r="B223" s="124"/>
      <c r="C223" s="105"/>
      <c r="D223" s="19"/>
      <c r="E223" s="15"/>
      <c r="F223" s="16"/>
      <c r="G223" s="4" t="s">
        <v>80</v>
      </c>
      <c r="H223" s="16"/>
      <c r="I223" s="16"/>
      <c r="J223" s="16"/>
      <c r="K223" s="16"/>
      <c r="L223" s="16"/>
      <c r="M223" s="136"/>
      <c r="N223" s="136"/>
      <c r="O223" s="16"/>
      <c r="P223" s="16"/>
      <c r="Q223" s="16"/>
      <c r="R223" s="127"/>
    </row>
    <row r="224" spans="1:18" ht="18" customHeight="1" hidden="1">
      <c r="A224" s="34"/>
      <c r="B224" s="124"/>
      <c r="C224" s="105"/>
      <c r="D224" s="19"/>
      <c r="E224" s="15"/>
      <c r="F224" s="16"/>
      <c r="G224" s="4" t="s">
        <v>83</v>
      </c>
      <c r="H224" s="16"/>
      <c r="I224" s="16"/>
      <c r="J224" s="16"/>
      <c r="K224" s="16"/>
      <c r="L224" s="16"/>
      <c r="M224" s="136"/>
      <c r="N224" s="136"/>
      <c r="O224" s="16"/>
      <c r="P224" s="16"/>
      <c r="Q224" s="16"/>
      <c r="R224" s="127"/>
    </row>
    <row r="225" spans="1:18" ht="18" customHeight="1" hidden="1">
      <c r="A225" s="34"/>
      <c r="B225" s="124"/>
      <c r="C225" s="105"/>
      <c r="D225" s="19"/>
      <c r="E225" s="15"/>
      <c r="F225" s="16"/>
      <c r="G225" s="4" t="s">
        <v>86</v>
      </c>
      <c r="H225" s="16"/>
      <c r="I225" s="16"/>
      <c r="J225" s="16"/>
      <c r="K225" s="16"/>
      <c r="L225" s="16"/>
      <c r="M225" s="136"/>
      <c r="N225" s="136"/>
      <c r="O225" s="16"/>
      <c r="P225" s="16"/>
      <c r="Q225" s="16"/>
      <c r="R225" s="127"/>
    </row>
    <row r="226" spans="1:18" ht="18" customHeight="1" hidden="1">
      <c r="A226" s="34"/>
      <c r="B226" s="124"/>
      <c r="C226" s="105"/>
      <c r="D226" s="19"/>
      <c r="E226" s="15"/>
      <c r="F226" s="16"/>
      <c r="G226" s="4" t="s">
        <v>89</v>
      </c>
      <c r="H226" s="16"/>
      <c r="I226" s="16"/>
      <c r="J226" s="16"/>
      <c r="K226" s="16"/>
      <c r="L226" s="16"/>
      <c r="M226" s="136"/>
      <c r="N226" s="136"/>
      <c r="O226" s="16"/>
      <c r="P226" s="16"/>
      <c r="Q226" s="16"/>
      <c r="R226" s="127"/>
    </row>
    <row r="227" spans="1:18" ht="18" customHeight="1" hidden="1">
      <c r="A227" s="34"/>
      <c r="B227" s="124"/>
      <c r="C227" s="105"/>
      <c r="D227" s="19"/>
      <c r="E227" s="15"/>
      <c r="F227" s="16"/>
      <c r="G227" s="4" t="s">
        <v>92</v>
      </c>
      <c r="H227" s="16"/>
      <c r="I227" s="16"/>
      <c r="J227" s="16"/>
      <c r="K227" s="16"/>
      <c r="L227" s="16"/>
      <c r="M227" s="136"/>
      <c r="N227" s="136"/>
      <c r="O227" s="16"/>
      <c r="P227" s="16"/>
      <c r="Q227" s="16"/>
      <c r="R227" s="127"/>
    </row>
    <row r="228" spans="1:18" ht="18" customHeight="1" hidden="1">
      <c r="A228" s="34"/>
      <c r="B228" s="124"/>
      <c r="C228" s="105"/>
      <c r="D228" s="19"/>
      <c r="E228" s="15"/>
      <c r="F228" s="16"/>
      <c r="G228" s="4" t="s">
        <v>95</v>
      </c>
      <c r="H228" s="16"/>
      <c r="I228" s="16"/>
      <c r="J228" s="16"/>
      <c r="K228" s="16"/>
      <c r="L228" s="16"/>
      <c r="M228" s="136"/>
      <c r="N228" s="136"/>
      <c r="O228" s="16"/>
      <c r="P228" s="16"/>
      <c r="Q228" s="16"/>
      <c r="R228" s="127"/>
    </row>
    <row r="229" spans="1:18" ht="18" customHeight="1" hidden="1">
      <c r="A229" s="34"/>
      <c r="B229" s="124"/>
      <c r="C229" s="105"/>
      <c r="D229" s="19"/>
      <c r="E229" s="15"/>
      <c r="F229" s="16"/>
      <c r="G229" s="4" t="s">
        <v>98</v>
      </c>
      <c r="H229" s="16"/>
      <c r="I229" s="16"/>
      <c r="J229" s="16"/>
      <c r="K229" s="16"/>
      <c r="L229" s="16"/>
      <c r="M229" s="136"/>
      <c r="N229" s="136"/>
      <c r="O229" s="16"/>
      <c r="P229" s="16"/>
      <c r="Q229" s="16"/>
      <c r="R229" s="127"/>
    </row>
    <row r="230" spans="1:18" ht="18" customHeight="1" hidden="1">
      <c r="A230" s="34"/>
      <c r="B230" s="124"/>
      <c r="C230" s="105"/>
      <c r="D230" s="19"/>
      <c r="E230" s="15"/>
      <c r="F230" s="16"/>
      <c r="G230" s="4" t="s">
        <v>101</v>
      </c>
      <c r="H230" s="16"/>
      <c r="I230" s="16"/>
      <c r="J230" s="16"/>
      <c r="K230" s="16"/>
      <c r="L230" s="16"/>
      <c r="M230" s="136"/>
      <c r="N230" s="136"/>
      <c r="O230" s="16"/>
      <c r="P230" s="16"/>
      <c r="Q230" s="16"/>
      <c r="R230" s="127"/>
    </row>
    <row r="231" spans="1:18" ht="18" customHeight="1" hidden="1">
      <c r="A231" s="34"/>
      <c r="B231" s="124"/>
      <c r="C231" s="105"/>
      <c r="D231" s="19"/>
      <c r="E231" s="15"/>
      <c r="F231" s="16"/>
      <c r="G231" s="4" t="s">
        <v>104</v>
      </c>
      <c r="H231" s="16"/>
      <c r="I231" s="16"/>
      <c r="J231" s="16"/>
      <c r="K231" s="16"/>
      <c r="L231" s="16"/>
      <c r="M231" s="136"/>
      <c r="N231" s="136"/>
      <c r="O231" s="16"/>
      <c r="P231" s="16"/>
      <c r="Q231" s="16"/>
      <c r="R231" s="127"/>
    </row>
    <row r="232" spans="1:18" ht="18" customHeight="1" hidden="1">
      <c r="A232" s="34"/>
      <c r="B232" s="124"/>
      <c r="C232" s="105"/>
      <c r="D232" s="19"/>
      <c r="E232" s="15"/>
      <c r="F232" s="16"/>
      <c r="G232" s="4" t="s">
        <v>107</v>
      </c>
      <c r="H232" s="16"/>
      <c r="I232" s="16"/>
      <c r="J232" s="16"/>
      <c r="K232" s="16"/>
      <c r="L232" s="16"/>
      <c r="M232" s="136"/>
      <c r="N232" s="136"/>
      <c r="O232" s="16"/>
      <c r="P232" s="16"/>
      <c r="Q232" s="16"/>
      <c r="R232" s="127"/>
    </row>
    <row r="233" spans="1:18" ht="18" customHeight="1" hidden="1">
      <c r="A233" s="34"/>
      <c r="B233" s="124"/>
      <c r="C233" s="105"/>
      <c r="D233" s="19"/>
      <c r="E233" s="15"/>
      <c r="F233" s="16"/>
      <c r="G233" s="4" t="s">
        <v>110</v>
      </c>
      <c r="H233" s="16"/>
      <c r="I233" s="16"/>
      <c r="J233" s="16"/>
      <c r="K233" s="16"/>
      <c r="L233" s="16"/>
      <c r="M233" s="136"/>
      <c r="N233" s="136"/>
      <c r="O233" s="16"/>
      <c r="P233" s="16"/>
      <c r="Q233" s="16"/>
      <c r="R233" s="127"/>
    </row>
    <row r="234" spans="1:18" ht="18" customHeight="1" hidden="1">
      <c r="A234" s="34"/>
      <c r="B234" s="124"/>
      <c r="C234" s="105"/>
      <c r="D234" s="19"/>
      <c r="E234" s="15"/>
      <c r="F234" s="16"/>
      <c r="G234" s="4" t="s">
        <v>113</v>
      </c>
      <c r="H234" s="16"/>
      <c r="I234" s="16"/>
      <c r="J234" s="16"/>
      <c r="K234" s="16"/>
      <c r="L234" s="16"/>
      <c r="M234" s="136"/>
      <c r="N234" s="136"/>
      <c r="O234" s="16"/>
      <c r="P234" s="16"/>
      <c r="Q234" s="16"/>
      <c r="R234" s="127"/>
    </row>
    <row r="235" spans="1:18" ht="18" customHeight="1" hidden="1">
      <c r="A235" s="34"/>
      <c r="B235" s="124"/>
      <c r="C235" s="105"/>
      <c r="D235" s="19"/>
      <c r="E235" s="15"/>
      <c r="F235" s="16"/>
      <c r="G235" s="4" t="s">
        <v>116</v>
      </c>
      <c r="H235" s="16"/>
      <c r="I235" s="16"/>
      <c r="J235" s="16"/>
      <c r="K235" s="16"/>
      <c r="L235" s="16"/>
      <c r="M235" s="136"/>
      <c r="N235" s="136"/>
      <c r="O235" s="16"/>
      <c r="P235" s="16"/>
      <c r="Q235" s="16"/>
      <c r="R235" s="127"/>
    </row>
    <row r="236" spans="1:18" ht="18" customHeight="1" hidden="1">
      <c r="A236" s="34"/>
      <c r="B236" s="124"/>
      <c r="C236" s="105"/>
      <c r="D236" s="19"/>
      <c r="E236" s="15"/>
      <c r="F236" s="16"/>
      <c r="G236" s="4" t="s">
        <v>119</v>
      </c>
      <c r="H236" s="16"/>
      <c r="I236" s="16"/>
      <c r="J236" s="16"/>
      <c r="K236" s="16"/>
      <c r="L236" s="16"/>
      <c r="M236" s="136"/>
      <c r="N236" s="136"/>
      <c r="O236" s="16"/>
      <c r="P236" s="16"/>
      <c r="Q236" s="16"/>
      <c r="R236" s="127"/>
    </row>
    <row r="237" spans="1:18" ht="18" customHeight="1" hidden="1">
      <c r="A237" s="34"/>
      <c r="B237" s="124"/>
      <c r="C237" s="105"/>
      <c r="D237" s="19"/>
      <c r="E237" s="15"/>
      <c r="F237" s="16"/>
      <c r="G237" s="4" t="s">
        <v>120</v>
      </c>
      <c r="H237" s="16"/>
      <c r="I237" s="16"/>
      <c r="J237" s="16"/>
      <c r="K237" s="16"/>
      <c r="L237" s="16"/>
      <c r="M237" s="136"/>
      <c r="N237" s="136"/>
      <c r="O237" s="16"/>
      <c r="P237" s="16"/>
      <c r="Q237" s="16"/>
      <c r="R237" s="127"/>
    </row>
    <row r="238" spans="1:18" ht="18" customHeight="1" hidden="1">
      <c r="A238" s="34"/>
      <c r="B238" s="124"/>
      <c r="C238" s="105"/>
      <c r="D238" s="19"/>
      <c r="E238" s="15"/>
      <c r="F238" s="16"/>
      <c r="G238" s="4" t="s">
        <v>123</v>
      </c>
      <c r="H238" s="16"/>
      <c r="I238" s="16"/>
      <c r="J238" s="16"/>
      <c r="K238" s="16"/>
      <c r="L238" s="16"/>
      <c r="M238" s="136"/>
      <c r="N238" s="136"/>
      <c r="O238" s="16"/>
      <c r="P238" s="16"/>
      <c r="Q238" s="16"/>
      <c r="R238" s="127"/>
    </row>
    <row r="239" spans="1:18" ht="18" customHeight="1" hidden="1">
      <c r="A239" s="34"/>
      <c r="B239" s="124"/>
      <c r="C239" s="105"/>
      <c r="D239" s="19"/>
      <c r="E239" s="15"/>
      <c r="F239" s="16"/>
      <c r="G239" s="4" t="s">
        <v>126</v>
      </c>
      <c r="H239" s="16"/>
      <c r="I239" s="16"/>
      <c r="J239" s="16"/>
      <c r="K239" s="16"/>
      <c r="L239" s="16"/>
      <c r="M239" s="136"/>
      <c r="N239" s="136"/>
      <c r="O239" s="16"/>
      <c r="P239" s="16"/>
      <c r="Q239" s="16"/>
      <c r="R239" s="127"/>
    </row>
    <row r="240" spans="1:18" ht="18" customHeight="1" hidden="1">
      <c r="A240" s="34"/>
      <c r="B240" s="124"/>
      <c r="C240" s="105"/>
      <c r="D240" s="19"/>
      <c r="E240" s="15"/>
      <c r="F240" s="16"/>
      <c r="G240" s="4" t="s">
        <v>126</v>
      </c>
      <c r="H240" s="16"/>
      <c r="I240" s="16"/>
      <c r="J240" s="16"/>
      <c r="K240" s="16"/>
      <c r="L240" s="16"/>
      <c r="M240" s="136"/>
      <c r="N240" s="136"/>
      <c r="O240" s="16"/>
      <c r="P240" s="16"/>
      <c r="Q240" s="16"/>
      <c r="R240" s="127"/>
    </row>
    <row r="241" spans="1:18" ht="18" customHeight="1" hidden="1">
      <c r="A241" s="34"/>
      <c r="B241" s="124"/>
      <c r="C241" s="105"/>
      <c r="D241" s="19"/>
      <c r="E241" s="15"/>
      <c r="F241" s="16"/>
      <c r="G241" s="4" t="s">
        <v>129</v>
      </c>
      <c r="H241" s="16"/>
      <c r="I241" s="16"/>
      <c r="J241" s="16"/>
      <c r="K241" s="16"/>
      <c r="L241" s="16"/>
      <c r="M241" s="136"/>
      <c r="N241" s="136"/>
      <c r="O241" s="16"/>
      <c r="P241" s="16"/>
      <c r="Q241" s="16"/>
      <c r="R241" s="127"/>
    </row>
    <row r="242" spans="1:18" ht="18" customHeight="1" hidden="1">
      <c r="A242" s="34"/>
      <c r="B242" s="124"/>
      <c r="C242" s="105"/>
      <c r="D242" s="19"/>
      <c r="E242" s="15"/>
      <c r="F242" s="16"/>
      <c r="G242" s="4" t="s">
        <v>131</v>
      </c>
      <c r="H242" s="16"/>
      <c r="I242" s="16"/>
      <c r="J242" s="16"/>
      <c r="K242" s="16"/>
      <c r="L242" s="16"/>
      <c r="M242" s="136"/>
      <c r="N242" s="136"/>
      <c r="O242" s="16"/>
      <c r="P242" s="16"/>
      <c r="Q242" s="16"/>
      <c r="R242" s="127"/>
    </row>
    <row r="243" spans="1:18" ht="18" customHeight="1" hidden="1">
      <c r="A243" s="34"/>
      <c r="B243" s="124"/>
      <c r="C243" s="105"/>
      <c r="D243" s="19"/>
      <c r="E243" s="15"/>
      <c r="F243" s="16"/>
      <c r="G243" s="4" t="s">
        <v>134</v>
      </c>
      <c r="H243" s="16"/>
      <c r="I243" s="16"/>
      <c r="J243" s="16"/>
      <c r="K243" s="16"/>
      <c r="L243" s="16"/>
      <c r="M243" s="136"/>
      <c r="N243" s="136"/>
      <c r="O243" s="16"/>
      <c r="P243" s="16"/>
      <c r="Q243" s="16"/>
      <c r="R243" s="127"/>
    </row>
    <row r="244" spans="1:18" ht="18" customHeight="1" hidden="1">
      <c r="A244" s="34"/>
      <c r="B244" s="124"/>
      <c r="C244" s="105"/>
      <c r="D244" s="19"/>
      <c r="E244" s="15"/>
      <c r="F244" s="16"/>
      <c r="G244" s="4" t="s">
        <v>137</v>
      </c>
      <c r="H244" s="16"/>
      <c r="I244" s="16"/>
      <c r="J244" s="16"/>
      <c r="K244" s="16"/>
      <c r="L244" s="16"/>
      <c r="M244" s="136"/>
      <c r="N244" s="136"/>
      <c r="O244" s="16"/>
      <c r="P244" s="16"/>
      <c r="Q244" s="16"/>
      <c r="R244" s="127"/>
    </row>
    <row r="245" spans="1:18" ht="18" customHeight="1" hidden="1">
      <c r="A245" s="34"/>
      <c r="B245" s="124"/>
      <c r="C245" s="105"/>
      <c r="D245" s="19"/>
      <c r="E245" s="15"/>
      <c r="F245" s="16"/>
      <c r="G245" s="4" t="s">
        <v>140</v>
      </c>
      <c r="H245" s="16"/>
      <c r="I245" s="16"/>
      <c r="J245" s="16"/>
      <c r="K245" s="16"/>
      <c r="L245" s="16"/>
      <c r="M245" s="136"/>
      <c r="N245" s="136"/>
      <c r="O245" s="16"/>
      <c r="P245" s="16"/>
      <c r="Q245" s="16"/>
      <c r="R245" s="127"/>
    </row>
    <row r="246" spans="1:18" ht="18" customHeight="1" hidden="1">
      <c r="A246" s="34"/>
      <c r="B246" s="124"/>
      <c r="C246" s="105"/>
      <c r="D246" s="19"/>
      <c r="E246" s="15"/>
      <c r="F246" s="16"/>
      <c r="G246" s="4" t="s">
        <v>143</v>
      </c>
      <c r="H246" s="16"/>
      <c r="I246" s="16"/>
      <c r="J246" s="16"/>
      <c r="K246" s="16"/>
      <c r="L246" s="16"/>
      <c r="M246" s="136"/>
      <c r="N246" s="136"/>
      <c r="O246" s="16"/>
      <c r="P246" s="16"/>
      <c r="Q246" s="16"/>
      <c r="R246" s="127"/>
    </row>
    <row r="247" spans="1:18" ht="18" customHeight="1" hidden="1">
      <c r="A247" s="34"/>
      <c r="B247" s="124"/>
      <c r="C247" s="105"/>
      <c r="D247" s="19"/>
      <c r="E247" s="15"/>
      <c r="F247" s="16"/>
      <c r="G247" s="4" t="s">
        <v>146</v>
      </c>
      <c r="H247" s="16"/>
      <c r="I247" s="16"/>
      <c r="J247" s="16"/>
      <c r="K247" s="16"/>
      <c r="L247" s="16"/>
      <c r="M247" s="136"/>
      <c r="N247" s="136"/>
      <c r="O247" s="16"/>
      <c r="P247" s="16"/>
      <c r="Q247" s="16"/>
      <c r="R247" s="127"/>
    </row>
    <row r="248" spans="1:18" ht="18" customHeight="1" hidden="1">
      <c r="A248" s="34"/>
      <c r="B248" s="124"/>
      <c r="C248" s="105"/>
      <c r="D248" s="19"/>
      <c r="E248" s="15"/>
      <c r="F248" s="16"/>
      <c r="G248" s="4" t="s">
        <v>149</v>
      </c>
      <c r="H248" s="16"/>
      <c r="I248" s="16"/>
      <c r="J248" s="16"/>
      <c r="K248" s="16"/>
      <c r="L248" s="16"/>
      <c r="M248" s="136"/>
      <c r="N248" s="136"/>
      <c r="O248" s="16"/>
      <c r="P248" s="16"/>
      <c r="Q248" s="16"/>
      <c r="R248" s="127"/>
    </row>
    <row r="249" spans="1:18" ht="18" customHeight="1" hidden="1">
      <c r="A249" s="34"/>
      <c r="B249" s="124"/>
      <c r="C249" s="105"/>
      <c r="D249" s="19"/>
      <c r="E249" s="15"/>
      <c r="F249" s="16"/>
      <c r="G249" s="4" t="s">
        <v>152</v>
      </c>
      <c r="H249" s="16"/>
      <c r="I249" s="16"/>
      <c r="J249" s="16"/>
      <c r="K249" s="16"/>
      <c r="L249" s="16"/>
      <c r="M249" s="136"/>
      <c r="N249" s="136"/>
      <c r="O249" s="16"/>
      <c r="P249" s="16"/>
      <c r="Q249" s="16"/>
      <c r="R249" s="127"/>
    </row>
    <row r="250" spans="1:18" ht="18" customHeight="1" hidden="1">
      <c r="A250" s="34"/>
      <c r="B250" s="124"/>
      <c r="C250" s="105"/>
      <c r="D250" s="19"/>
      <c r="E250" s="15"/>
      <c r="F250" s="16"/>
      <c r="G250" s="4" t="s">
        <v>155</v>
      </c>
      <c r="H250" s="16"/>
      <c r="I250" s="16"/>
      <c r="J250" s="16"/>
      <c r="K250" s="16"/>
      <c r="L250" s="16"/>
      <c r="M250" s="136"/>
      <c r="N250" s="136"/>
      <c r="O250" s="16"/>
      <c r="P250" s="16"/>
      <c r="Q250" s="16"/>
      <c r="R250" s="127"/>
    </row>
    <row r="251" spans="1:18" ht="18" customHeight="1" hidden="1">
      <c r="A251" s="34"/>
      <c r="B251" s="124"/>
      <c r="C251" s="105"/>
      <c r="D251" s="19"/>
      <c r="E251" s="15"/>
      <c r="F251" s="16"/>
      <c r="G251" s="4" t="s">
        <v>156</v>
      </c>
      <c r="H251" s="16"/>
      <c r="I251" s="16"/>
      <c r="J251" s="16"/>
      <c r="K251" s="16"/>
      <c r="L251" s="16"/>
      <c r="M251" s="136"/>
      <c r="N251" s="136"/>
      <c r="O251" s="16"/>
      <c r="P251" s="16"/>
      <c r="Q251" s="16"/>
      <c r="R251" s="127"/>
    </row>
    <row r="252" spans="1:18" ht="18" customHeight="1" hidden="1">
      <c r="A252" s="34"/>
      <c r="B252" s="124"/>
      <c r="C252" s="105"/>
      <c r="D252" s="19"/>
      <c r="E252" s="15"/>
      <c r="F252" s="16"/>
      <c r="G252" s="4" t="s">
        <v>159</v>
      </c>
      <c r="H252" s="16"/>
      <c r="I252" s="16"/>
      <c r="J252" s="16"/>
      <c r="K252" s="16"/>
      <c r="L252" s="16"/>
      <c r="M252" s="136"/>
      <c r="N252" s="136"/>
      <c r="O252" s="16"/>
      <c r="P252" s="16"/>
      <c r="Q252" s="16"/>
      <c r="R252" s="127"/>
    </row>
    <row r="253" spans="1:18" ht="18" customHeight="1" hidden="1">
      <c r="A253" s="34"/>
      <c r="B253" s="124"/>
      <c r="C253" s="105"/>
      <c r="D253" s="19"/>
      <c r="E253" s="15"/>
      <c r="F253" s="16"/>
      <c r="G253" s="4" t="s">
        <v>162</v>
      </c>
      <c r="H253" s="16"/>
      <c r="I253" s="16"/>
      <c r="J253" s="16"/>
      <c r="K253" s="16"/>
      <c r="L253" s="16"/>
      <c r="M253" s="136"/>
      <c r="N253" s="136"/>
      <c r="O253" s="16"/>
      <c r="P253" s="16"/>
      <c r="Q253" s="16"/>
      <c r="R253" s="127"/>
    </row>
    <row r="254" spans="1:18" ht="18" customHeight="1" hidden="1">
      <c r="A254" s="34"/>
      <c r="B254" s="124"/>
      <c r="C254" s="105"/>
      <c r="D254" s="19"/>
      <c r="E254" s="15"/>
      <c r="F254" s="16"/>
      <c r="G254" s="137" t="s">
        <v>165</v>
      </c>
      <c r="H254" s="16"/>
      <c r="I254" s="16"/>
      <c r="J254" s="16"/>
      <c r="K254" s="16"/>
      <c r="L254" s="16"/>
      <c r="M254" s="136"/>
      <c r="N254" s="136"/>
      <c r="O254" s="16"/>
      <c r="P254" s="16"/>
      <c r="Q254" s="16"/>
      <c r="R254" s="127"/>
    </row>
    <row r="255" spans="1:18" ht="18" customHeight="1" hidden="1">
      <c r="A255" s="34"/>
      <c r="B255" s="124"/>
      <c r="C255" s="105"/>
      <c r="D255" s="19"/>
      <c r="E255" s="15"/>
      <c r="F255" s="16"/>
      <c r="G255" s="4" t="s">
        <v>168</v>
      </c>
      <c r="H255" s="16"/>
      <c r="I255" s="16"/>
      <c r="J255" s="16"/>
      <c r="K255" s="16"/>
      <c r="L255" s="16"/>
      <c r="M255" s="136"/>
      <c r="N255" s="136"/>
      <c r="O255" s="16"/>
      <c r="P255" s="16"/>
      <c r="Q255" s="16"/>
      <c r="R255" s="127"/>
    </row>
    <row r="256" spans="1:18" ht="18" customHeight="1" hidden="1">
      <c r="A256" s="34"/>
      <c r="B256" s="124"/>
      <c r="C256" s="105"/>
      <c r="D256" s="19"/>
      <c r="E256" s="15"/>
      <c r="F256" s="16"/>
      <c r="G256" s="4" t="s">
        <v>171</v>
      </c>
      <c r="H256" s="16"/>
      <c r="I256" s="16"/>
      <c r="J256" s="16"/>
      <c r="K256" s="16"/>
      <c r="L256" s="16"/>
      <c r="M256" s="136"/>
      <c r="N256" s="136"/>
      <c r="O256" s="16"/>
      <c r="P256" s="16"/>
      <c r="Q256" s="16"/>
      <c r="R256" s="127"/>
    </row>
    <row r="257" spans="1:18" ht="18" customHeight="1" hidden="1">
      <c r="A257" s="34"/>
      <c r="B257" s="124"/>
      <c r="C257" s="105"/>
      <c r="D257" s="19"/>
      <c r="E257" s="15"/>
      <c r="F257" s="16"/>
      <c r="G257" s="4" t="s">
        <v>174</v>
      </c>
      <c r="H257" s="16"/>
      <c r="I257" s="16"/>
      <c r="J257" s="16"/>
      <c r="K257" s="16"/>
      <c r="L257" s="16"/>
      <c r="M257" s="136"/>
      <c r="N257" s="136"/>
      <c r="O257" s="16"/>
      <c r="P257" s="16"/>
      <c r="Q257" s="16"/>
      <c r="R257" s="127"/>
    </row>
    <row r="258" spans="1:18" ht="18" customHeight="1" hidden="1">
      <c r="A258" s="34"/>
      <c r="B258" s="124"/>
      <c r="C258" s="105"/>
      <c r="D258" s="19"/>
      <c r="E258" s="15"/>
      <c r="F258" s="16"/>
      <c r="G258" s="4" t="s">
        <v>177</v>
      </c>
      <c r="H258" s="16"/>
      <c r="I258" s="16"/>
      <c r="J258" s="16"/>
      <c r="K258" s="16"/>
      <c r="L258" s="16"/>
      <c r="M258" s="136"/>
      <c r="N258" s="136"/>
      <c r="O258" s="16"/>
      <c r="P258" s="16"/>
      <c r="Q258" s="16"/>
      <c r="R258" s="127"/>
    </row>
    <row r="259" spans="1:18" ht="18" customHeight="1" hidden="1">
      <c r="A259" s="34"/>
      <c r="B259" s="124"/>
      <c r="C259" s="105"/>
      <c r="D259" s="19"/>
      <c r="E259" s="15"/>
      <c r="F259" s="16"/>
      <c r="G259" s="4" t="s">
        <v>180</v>
      </c>
      <c r="H259" s="16"/>
      <c r="I259" s="16"/>
      <c r="J259" s="16"/>
      <c r="K259" s="16"/>
      <c r="L259" s="16"/>
      <c r="M259" s="136"/>
      <c r="N259" s="136"/>
      <c r="O259" s="16"/>
      <c r="P259" s="16"/>
      <c r="Q259" s="16"/>
      <c r="R259" s="127"/>
    </row>
    <row r="260" spans="1:18" ht="18" customHeight="1" hidden="1">
      <c r="A260" s="34"/>
      <c r="B260" s="124"/>
      <c r="C260" s="105"/>
      <c r="D260" s="19"/>
      <c r="E260" s="15"/>
      <c r="F260" s="16"/>
      <c r="G260" s="4" t="s">
        <v>183</v>
      </c>
      <c r="H260" s="16"/>
      <c r="I260" s="16"/>
      <c r="J260" s="16"/>
      <c r="K260" s="16"/>
      <c r="L260" s="16"/>
      <c r="M260" s="136"/>
      <c r="N260" s="136"/>
      <c r="O260" s="16"/>
      <c r="P260" s="16"/>
      <c r="Q260" s="16"/>
      <c r="R260" s="127"/>
    </row>
    <row r="261" spans="1:18" ht="18" customHeight="1" hidden="1">
      <c r="A261" s="34"/>
      <c r="B261" s="124"/>
      <c r="C261" s="105"/>
      <c r="D261" s="19"/>
      <c r="E261" s="15"/>
      <c r="F261" s="16"/>
      <c r="G261" s="4" t="s">
        <v>185</v>
      </c>
      <c r="H261" s="16"/>
      <c r="I261" s="16"/>
      <c r="J261" s="16"/>
      <c r="K261" s="16"/>
      <c r="L261" s="16"/>
      <c r="M261" s="136"/>
      <c r="N261" s="136"/>
      <c r="O261" s="16"/>
      <c r="P261" s="16"/>
      <c r="Q261" s="16"/>
      <c r="R261" s="127"/>
    </row>
    <row r="262" spans="1:18" ht="18" customHeight="1" hidden="1">
      <c r="A262" s="34"/>
      <c r="B262" s="124"/>
      <c r="C262" s="105"/>
      <c r="D262" s="19"/>
      <c r="E262" s="15"/>
      <c r="F262" s="16"/>
      <c r="G262" s="4" t="s">
        <v>188</v>
      </c>
      <c r="H262" s="16"/>
      <c r="I262" s="16"/>
      <c r="J262" s="16"/>
      <c r="K262" s="16"/>
      <c r="L262" s="16"/>
      <c r="M262" s="136"/>
      <c r="N262" s="136"/>
      <c r="O262" s="16"/>
      <c r="P262" s="16"/>
      <c r="Q262" s="16"/>
      <c r="R262" s="127"/>
    </row>
    <row r="263" spans="1:18" ht="18" customHeight="1" hidden="1">
      <c r="A263" s="34"/>
      <c r="B263" s="124"/>
      <c r="C263" s="105"/>
      <c r="D263" s="19"/>
      <c r="E263" s="15"/>
      <c r="F263" s="16"/>
      <c r="G263" s="4" t="s">
        <v>191</v>
      </c>
      <c r="H263" s="16"/>
      <c r="I263" s="16"/>
      <c r="J263" s="16"/>
      <c r="K263" s="16"/>
      <c r="L263" s="16"/>
      <c r="M263" s="136"/>
      <c r="N263" s="136"/>
      <c r="O263" s="16"/>
      <c r="P263" s="16"/>
      <c r="Q263" s="16"/>
      <c r="R263" s="127"/>
    </row>
    <row r="264" spans="1:18" ht="18" customHeight="1" hidden="1">
      <c r="A264" s="34"/>
      <c r="B264" s="124"/>
      <c r="C264" s="105"/>
      <c r="D264" s="19"/>
      <c r="E264" s="15"/>
      <c r="F264" s="16"/>
      <c r="G264" s="4" t="s">
        <v>194</v>
      </c>
      <c r="H264" s="16"/>
      <c r="I264" s="16"/>
      <c r="J264" s="16"/>
      <c r="K264" s="16"/>
      <c r="L264" s="16"/>
      <c r="M264" s="136"/>
      <c r="N264" s="136"/>
      <c r="O264" s="16"/>
      <c r="P264" s="16"/>
      <c r="Q264" s="16"/>
      <c r="R264" s="127"/>
    </row>
    <row r="265" spans="1:18" ht="18" customHeight="1" hidden="1">
      <c r="A265" s="34"/>
      <c r="B265" s="124"/>
      <c r="C265" s="105"/>
      <c r="D265" s="19"/>
      <c r="E265" s="15"/>
      <c r="F265" s="16"/>
      <c r="G265" s="4" t="s">
        <v>197</v>
      </c>
      <c r="H265" s="16"/>
      <c r="I265" s="16"/>
      <c r="J265" s="16"/>
      <c r="K265" s="16"/>
      <c r="L265" s="16"/>
      <c r="M265" s="136"/>
      <c r="N265" s="136"/>
      <c r="O265" s="16"/>
      <c r="P265" s="16"/>
      <c r="Q265" s="16"/>
      <c r="R265" s="127"/>
    </row>
    <row r="266" spans="1:18" ht="18" customHeight="1" hidden="1">
      <c r="A266" s="34"/>
      <c r="B266" s="124"/>
      <c r="C266" s="105"/>
      <c r="D266" s="19"/>
      <c r="E266" s="15"/>
      <c r="F266" s="16"/>
      <c r="G266" s="4" t="s">
        <v>200</v>
      </c>
      <c r="H266" s="16"/>
      <c r="I266" s="16"/>
      <c r="J266" s="16"/>
      <c r="K266" s="16"/>
      <c r="L266" s="16"/>
      <c r="M266" s="136"/>
      <c r="N266" s="136"/>
      <c r="O266" s="16"/>
      <c r="P266" s="16"/>
      <c r="Q266" s="16"/>
      <c r="R266" s="127"/>
    </row>
    <row r="267" spans="1:18" ht="18" customHeight="1" hidden="1">
      <c r="A267" s="34"/>
      <c r="B267" s="124"/>
      <c r="C267" s="105"/>
      <c r="D267" s="19"/>
      <c r="E267" s="15"/>
      <c r="F267" s="16"/>
      <c r="G267" s="4" t="s">
        <v>203</v>
      </c>
      <c r="H267" s="16"/>
      <c r="I267" s="16"/>
      <c r="J267" s="16"/>
      <c r="K267" s="16"/>
      <c r="L267" s="16"/>
      <c r="M267" s="136"/>
      <c r="N267" s="136"/>
      <c r="O267" s="16"/>
      <c r="P267" s="16"/>
      <c r="Q267" s="16"/>
      <c r="R267" s="127"/>
    </row>
    <row r="268" spans="1:18" ht="18" customHeight="1" hidden="1">
      <c r="A268" s="34"/>
      <c r="B268" s="124"/>
      <c r="C268" s="105"/>
      <c r="D268" s="19"/>
      <c r="E268" s="15"/>
      <c r="F268" s="16"/>
      <c r="G268" s="4" t="s">
        <v>206</v>
      </c>
      <c r="H268" s="16"/>
      <c r="I268" s="16"/>
      <c r="J268" s="16"/>
      <c r="K268" s="16"/>
      <c r="L268" s="16"/>
      <c r="M268" s="136"/>
      <c r="N268" s="136"/>
      <c r="O268" s="16"/>
      <c r="P268" s="16"/>
      <c r="Q268" s="16"/>
      <c r="R268" s="127"/>
    </row>
    <row r="269" spans="1:18" ht="18" customHeight="1" hidden="1">
      <c r="A269" s="34"/>
      <c r="B269" s="124"/>
      <c r="C269" s="105"/>
      <c r="D269" s="19"/>
      <c r="E269" s="15"/>
      <c r="F269" s="16"/>
      <c r="G269" s="4" t="s">
        <v>209</v>
      </c>
      <c r="H269" s="16"/>
      <c r="I269" s="16"/>
      <c r="J269" s="16"/>
      <c r="K269" s="16"/>
      <c r="L269" s="16"/>
      <c r="M269" s="136"/>
      <c r="N269" s="136"/>
      <c r="O269" s="16"/>
      <c r="P269" s="16"/>
      <c r="Q269" s="16"/>
      <c r="R269" s="127"/>
    </row>
    <row r="270" spans="1:18" ht="18" customHeight="1" hidden="1">
      <c r="A270" s="34"/>
      <c r="B270" s="124"/>
      <c r="C270" s="105"/>
      <c r="D270" s="19"/>
      <c r="E270" s="15"/>
      <c r="F270" s="16"/>
      <c r="G270" s="4" t="s">
        <v>212</v>
      </c>
      <c r="H270" s="16"/>
      <c r="I270" s="16"/>
      <c r="J270" s="16"/>
      <c r="K270" s="16"/>
      <c r="L270" s="16"/>
      <c r="M270" s="136"/>
      <c r="N270" s="136"/>
      <c r="O270" s="16"/>
      <c r="P270" s="16"/>
      <c r="Q270" s="16"/>
      <c r="R270" s="127"/>
    </row>
    <row r="271" spans="1:18" ht="18" customHeight="1" hidden="1">
      <c r="A271" s="34"/>
      <c r="B271" s="124"/>
      <c r="C271" s="105"/>
      <c r="D271" s="19"/>
      <c r="E271" s="15"/>
      <c r="F271" s="16"/>
      <c r="G271" s="4" t="s">
        <v>215</v>
      </c>
      <c r="H271" s="16"/>
      <c r="I271" s="16"/>
      <c r="J271" s="16"/>
      <c r="K271" s="16"/>
      <c r="L271" s="16"/>
      <c r="M271" s="136"/>
      <c r="N271" s="136"/>
      <c r="O271" s="16"/>
      <c r="P271" s="16"/>
      <c r="Q271" s="16"/>
      <c r="R271" s="127"/>
    </row>
    <row r="272" spans="1:18" ht="18" customHeight="1" hidden="1">
      <c r="A272" s="34"/>
      <c r="B272" s="124"/>
      <c r="C272" s="105"/>
      <c r="D272" s="19"/>
      <c r="E272" s="15"/>
      <c r="F272" s="16"/>
      <c r="G272" s="4" t="s">
        <v>218</v>
      </c>
      <c r="H272" s="16"/>
      <c r="I272" s="16"/>
      <c r="J272" s="16"/>
      <c r="K272" s="16"/>
      <c r="L272" s="16"/>
      <c r="M272" s="136"/>
      <c r="N272" s="136"/>
      <c r="O272" s="16"/>
      <c r="P272" s="16"/>
      <c r="Q272" s="16"/>
      <c r="R272" s="127"/>
    </row>
    <row r="273" spans="1:18" ht="18" customHeight="1" hidden="1">
      <c r="A273" s="34"/>
      <c r="B273" s="124"/>
      <c r="C273" s="105"/>
      <c r="D273" s="19"/>
      <c r="E273" s="15"/>
      <c r="F273" s="16"/>
      <c r="G273" s="4" t="s">
        <v>221</v>
      </c>
      <c r="H273" s="16"/>
      <c r="I273" s="16"/>
      <c r="J273" s="16"/>
      <c r="K273" s="16"/>
      <c r="L273" s="16"/>
      <c r="M273" s="136"/>
      <c r="N273" s="136"/>
      <c r="O273" s="16"/>
      <c r="P273" s="16"/>
      <c r="Q273" s="16"/>
      <c r="R273" s="127"/>
    </row>
    <row r="274" spans="1:18" ht="18" customHeight="1" hidden="1">
      <c r="A274" s="34"/>
      <c r="B274" s="124"/>
      <c r="C274" s="105"/>
      <c r="D274" s="19"/>
      <c r="E274" s="15"/>
      <c r="F274" s="16"/>
      <c r="G274" s="4" t="s">
        <v>224</v>
      </c>
      <c r="H274" s="16"/>
      <c r="I274" s="16"/>
      <c r="J274" s="16"/>
      <c r="K274" s="16"/>
      <c r="L274" s="16"/>
      <c r="M274" s="136"/>
      <c r="N274" s="136"/>
      <c r="O274" s="16"/>
      <c r="P274" s="16"/>
      <c r="Q274" s="16"/>
      <c r="R274" s="127"/>
    </row>
    <row r="275" spans="1:18" ht="18" customHeight="1" hidden="1">
      <c r="A275" s="34"/>
      <c r="B275" s="124"/>
      <c r="C275" s="105"/>
      <c r="D275" s="19"/>
      <c r="E275" s="15"/>
      <c r="F275" s="16"/>
      <c r="G275" s="4" t="s">
        <v>224</v>
      </c>
      <c r="H275" s="16"/>
      <c r="I275" s="16"/>
      <c r="J275" s="16"/>
      <c r="K275" s="16"/>
      <c r="L275" s="16"/>
      <c r="M275" s="136"/>
      <c r="N275" s="136"/>
      <c r="O275" s="16"/>
      <c r="P275" s="16"/>
      <c r="Q275" s="16"/>
      <c r="R275" s="127"/>
    </row>
    <row r="276" spans="1:18" ht="18" customHeight="1" hidden="1">
      <c r="A276" s="34"/>
      <c r="B276" s="124"/>
      <c r="C276" s="105"/>
      <c r="D276" s="19"/>
      <c r="E276" s="15"/>
      <c r="F276" s="16"/>
      <c r="G276" s="4" t="s">
        <v>227</v>
      </c>
      <c r="H276" s="16"/>
      <c r="I276" s="16"/>
      <c r="J276" s="16"/>
      <c r="K276" s="16"/>
      <c r="L276" s="16"/>
      <c r="M276" s="136"/>
      <c r="N276" s="136"/>
      <c r="O276" s="16"/>
      <c r="P276" s="16"/>
      <c r="Q276" s="16"/>
      <c r="R276" s="127"/>
    </row>
    <row r="277" spans="1:18" ht="18" customHeight="1" hidden="1">
      <c r="A277" s="34"/>
      <c r="B277" s="124"/>
      <c r="C277" s="105"/>
      <c r="D277" s="19"/>
      <c r="E277" s="15"/>
      <c r="F277" s="16"/>
      <c r="G277" s="4" t="s">
        <v>230</v>
      </c>
      <c r="H277" s="16"/>
      <c r="I277" s="16"/>
      <c r="J277" s="16"/>
      <c r="K277" s="16"/>
      <c r="L277" s="16"/>
      <c r="M277" s="136"/>
      <c r="N277" s="136"/>
      <c r="O277" s="16"/>
      <c r="P277" s="16"/>
      <c r="Q277" s="16"/>
      <c r="R277" s="127"/>
    </row>
    <row r="278" spans="1:18" ht="18" customHeight="1" hidden="1">
      <c r="A278" s="34"/>
      <c r="B278" s="124"/>
      <c r="C278" s="105"/>
      <c r="D278" s="19"/>
      <c r="E278" s="15"/>
      <c r="F278" s="16"/>
      <c r="G278" s="4" t="s">
        <v>233</v>
      </c>
      <c r="H278" s="16"/>
      <c r="I278" s="16"/>
      <c r="J278" s="16"/>
      <c r="K278" s="16"/>
      <c r="L278" s="16"/>
      <c r="M278" s="136"/>
      <c r="N278" s="136"/>
      <c r="O278" s="16"/>
      <c r="P278" s="16"/>
      <c r="Q278" s="16"/>
      <c r="R278" s="127">
        <v>2</v>
      </c>
    </row>
    <row r="279" spans="1:18" ht="18" customHeight="1" hidden="1">
      <c r="A279" s="34"/>
      <c r="B279" s="124"/>
      <c r="C279" s="105"/>
      <c r="D279" s="19"/>
      <c r="E279" s="15"/>
      <c r="F279" s="16"/>
      <c r="G279" s="4" t="s">
        <v>236</v>
      </c>
      <c r="H279" s="16"/>
      <c r="I279" s="16"/>
      <c r="J279" s="16"/>
      <c r="K279" s="16"/>
      <c r="L279" s="16"/>
      <c r="M279" s="136"/>
      <c r="N279" s="136"/>
      <c r="O279" s="16"/>
      <c r="P279" s="16"/>
      <c r="Q279" s="16"/>
      <c r="R279" s="127"/>
    </row>
    <row r="280" spans="1:18" ht="18" customHeight="1" hidden="1">
      <c r="A280" s="34"/>
      <c r="B280" s="124"/>
      <c r="C280" s="105"/>
      <c r="D280" s="19"/>
      <c r="E280" s="15"/>
      <c r="F280" s="16"/>
      <c r="G280" s="4" t="s">
        <v>237</v>
      </c>
      <c r="H280" s="16"/>
      <c r="I280" s="16"/>
      <c r="J280" s="16"/>
      <c r="K280" s="16"/>
      <c r="L280" s="16"/>
      <c r="M280" s="136"/>
      <c r="N280" s="136"/>
      <c r="O280" s="16"/>
      <c r="P280" s="16"/>
      <c r="Q280" s="16"/>
      <c r="R280" s="127"/>
    </row>
    <row r="281" spans="1:54" ht="32.25" customHeight="1" thickBot="1">
      <c r="A281" s="34"/>
      <c r="B281" s="124"/>
      <c r="C281" s="105"/>
      <c r="D281" s="153"/>
      <c r="E281" s="295" t="s">
        <v>786</v>
      </c>
      <c r="F281" s="296"/>
      <c r="G281" s="296"/>
      <c r="H281" s="296"/>
      <c r="I281" s="297"/>
      <c r="J281" s="271" t="s">
        <v>318</v>
      </c>
      <c r="K281" s="271"/>
      <c r="L281" s="271"/>
      <c r="M281" s="271" t="s">
        <v>319</v>
      </c>
      <c r="N281" s="271"/>
      <c r="O281" s="271"/>
      <c r="P281" s="272"/>
      <c r="Q281" s="154"/>
      <c r="R281" s="124"/>
      <c r="U281" s="132">
        <v>25</v>
      </c>
      <c r="V281" s="142" t="s">
        <v>95</v>
      </c>
      <c r="W281" s="147" t="s">
        <v>96</v>
      </c>
      <c r="X281" s="148" t="s">
        <v>97</v>
      </c>
      <c r="Y281" s="142" t="s">
        <v>260</v>
      </c>
      <c r="Z281" s="149" t="s">
        <v>293</v>
      </c>
      <c r="AF281" s="155"/>
      <c r="AG281" s="155"/>
      <c r="AH281" s="110"/>
      <c r="AI281" s="110"/>
      <c r="AJ281" s="110"/>
      <c r="AK281" s="110"/>
      <c r="AL281" s="110"/>
      <c r="AM281" s="110"/>
      <c r="AN281" s="110"/>
      <c r="AO281" s="110"/>
      <c r="AP281" s="110"/>
      <c r="AQ281" s="110"/>
      <c r="AR281" s="110"/>
      <c r="AS281" s="110"/>
      <c r="AT281" s="110"/>
      <c r="AU281" s="110"/>
      <c r="AV281" s="110"/>
      <c r="AW281" s="110"/>
      <c r="AX281" s="110"/>
      <c r="AY281" s="110"/>
      <c r="AZ281" s="110"/>
      <c r="BA281" s="3">
        <f aca="true" t="shared" si="41" ref="BA281:BA288">SUM(AL281:AZ281)</f>
        <v>0</v>
      </c>
      <c r="BB281" s="109">
        <f aca="true" t="shared" si="42" ref="BB281:BB288">LOOKUP($BA281,$BD$128:$BE$140)</f>
        <v>0</v>
      </c>
    </row>
    <row r="282" spans="1:54" ht="4.5" customHeight="1">
      <c r="A282" s="34"/>
      <c r="B282" s="124"/>
      <c r="C282" s="105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9"/>
      <c r="R282" s="124"/>
      <c r="U282" s="132">
        <v>26</v>
      </c>
      <c r="V282" s="142" t="s">
        <v>98</v>
      </c>
      <c r="W282" s="147" t="s">
        <v>99</v>
      </c>
      <c r="X282" s="148" t="s">
        <v>100</v>
      </c>
      <c r="Y282" s="142" t="s">
        <v>259</v>
      </c>
      <c r="Z282" s="149" t="s">
        <v>294</v>
      </c>
      <c r="AF282" s="155"/>
      <c r="AG282" s="155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3">
        <f t="shared" si="41"/>
        <v>0</v>
      </c>
      <c r="BB282" s="109">
        <f t="shared" si="42"/>
        <v>0</v>
      </c>
    </row>
    <row r="283" spans="1:54" ht="30" customHeight="1">
      <c r="A283" s="34"/>
      <c r="B283" s="189">
        <v>1</v>
      </c>
      <c r="C283" s="157"/>
      <c r="D283" s="158">
        <f>D126</f>
        <v>1</v>
      </c>
      <c r="E283" s="309">
        <f>E126</f>
        <v>0</v>
      </c>
      <c r="F283" s="309"/>
      <c r="G283" s="309"/>
      <c r="H283" s="309"/>
      <c r="I283" s="309"/>
      <c r="J283" s="308">
        <f>J126</f>
        <v>0</v>
      </c>
      <c r="K283" s="308"/>
      <c r="L283" s="308"/>
      <c r="M283" s="301">
        <f>M126</f>
        <v>0</v>
      </c>
      <c r="N283" s="301"/>
      <c r="O283" s="301"/>
      <c r="P283" s="301"/>
      <c r="Q283" s="159"/>
      <c r="R283" s="128" t="s">
        <v>296</v>
      </c>
      <c r="U283" s="132">
        <v>27</v>
      </c>
      <c r="V283" s="142" t="s">
        <v>101</v>
      </c>
      <c r="W283" s="147" t="s">
        <v>102</v>
      </c>
      <c r="X283" s="148" t="s">
        <v>103</v>
      </c>
      <c r="Y283" s="142" t="s">
        <v>258</v>
      </c>
      <c r="Z283" s="149" t="s">
        <v>295</v>
      </c>
      <c r="AE283" s="132" t="str">
        <f aca="true" t="shared" si="43" ref="AE283:AE288">$N$97</f>
        <v>Select the Gender</v>
      </c>
      <c r="AF283" s="155">
        <f aca="true" t="shared" si="44" ref="AF283:AF288">M283</f>
        <v>0</v>
      </c>
      <c r="AG283" s="155" t="str">
        <f aca="true" t="shared" si="45" ref="AG283:AG288">$AE283</f>
        <v>Select the Gender</v>
      </c>
      <c r="AH283" s="110" t="e">
        <f aca="true" t="shared" si="46" ref="AH283:AH288">IF(AND($AG283-$AF283&gt;=AG$119,$AG283-$AF283&lt;AH$119),AH$123,0)</f>
        <v>#VALUE!</v>
      </c>
      <c r="AI283" s="110" t="e">
        <f aca="true" t="shared" si="47" ref="AI283:AI288">IF(AND($AG283-$AF283&gt;=AH$119,$AG283-$AF283&lt;AI$119),AI$123,0)</f>
        <v>#VALUE!</v>
      </c>
      <c r="AJ283" s="110" t="e">
        <f aca="true" t="shared" si="48" ref="AJ283:AJ288">IF(AND($AG283-$AF283&gt;=AI$119,$AG283-$AF283&lt;AJ$119),AJ$123,0)</f>
        <v>#VALUE!</v>
      </c>
      <c r="AK283" s="110" t="e">
        <f aca="true" t="shared" si="49" ref="AK283:AK288">IF(AND($AG283-$AF283&gt;=AJ$119,$AG283-$AF283&lt;AK$119),AK$123,0)</f>
        <v>#VALUE!</v>
      </c>
      <c r="AL283" s="110" t="e">
        <f aca="true" t="shared" si="50" ref="AL283:AL288">IF(AND($AG283-$AF283&gt;=AK$119,$AG283-$AF283&lt;AL$119),AL$123,0)</f>
        <v>#VALUE!</v>
      </c>
      <c r="AM283" s="110" t="e">
        <f aca="true" t="shared" si="51" ref="AM283:AM288">IF(AND($AG283-$AF283&gt;=AL$119,$AG283-$AF283&lt;AM$119),AM$123,0)</f>
        <v>#VALUE!</v>
      </c>
      <c r="AN283" s="110" t="e">
        <f aca="true" t="shared" si="52" ref="AN283:AN288">IF(AND($AG283-$AF283&gt;=AM$119,$AG283-$AF283&lt;AN$119),AN$123,0)</f>
        <v>#VALUE!</v>
      </c>
      <c r="AO283" s="110" t="e">
        <f aca="true" t="shared" si="53" ref="AO283:AO288">IF(AND($AG283-$AF283&gt;=AN$119,$AG283-$AF283&lt;AO$119),AO$123,0)</f>
        <v>#VALUE!</v>
      </c>
      <c r="AP283" s="110" t="e">
        <f aca="true" t="shared" si="54" ref="AP283:AP288">IF(AND($AG283-$AF283&gt;=AO$119,$AG283-$AF283&lt;AP$119),AP$123,0)</f>
        <v>#VALUE!</v>
      </c>
      <c r="AQ283" s="110" t="e">
        <f aca="true" t="shared" si="55" ref="AQ283:AQ288">IF(AND($AG283-$AF283&gt;=AP$119,$AG283-$AF283&lt;AQ$119),AQ$123,0)</f>
        <v>#VALUE!</v>
      </c>
      <c r="AR283" s="110" t="e">
        <f aca="true" t="shared" si="56" ref="AR283:AR288">IF(AND($AG283-$AF283&gt;=AQ$119,$AG283-$AF283&lt;AR$119),AR$123,0)</f>
        <v>#VALUE!</v>
      </c>
      <c r="AS283" s="110" t="e">
        <f aca="true" t="shared" si="57" ref="AS283:AS288">IF(AND($AG283-$AF283&gt;=AR$119,$AG283-$AF283&lt;AS$119),AS$123,0)</f>
        <v>#VALUE!</v>
      </c>
      <c r="AT283" s="110" t="e">
        <f aca="true" t="shared" si="58" ref="AT283:AT288">IF(AND($AG283-$AF283&gt;=AS$119,$AG283-$AF283&lt;AT$119),AT$123,0)</f>
        <v>#VALUE!</v>
      </c>
      <c r="AU283" s="110" t="e">
        <f aca="true" t="shared" si="59" ref="AU283:AU288">IF(AND($AG283-$AF283&gt;=AT$119,$AG283-$AF283&lt;AU$119),AU$123,0)</f>
        <v>#VALUE!</v>
      </c>
      <c r="AV283" s="110" t="e">
        <f aca="true" t="shared" si="60" ref="AV283:AV288">IF(AND($AG283-$AF283&gt;=AU$119,$AG283-$AF283&lt;AV$119),AV$123,0)</f>
        <v>#VALUE!</v>
      </c>
      <c r="AW283" s="110" t="e">
        <f aca="true" t="shared" si="61" ref="AW283:AW288">IF(AND($AG283-$AF283&gt;=AV$119,$AG283-$AF283&lt;AW$119),AW$123,0)</f>
        <v>#VALUE!</v>
      </c>
      <c r="AX283" s="110" t="e">
        <f aca="true" t="shared" si="62" ref="AX283:AX288">IF(AND($AG283-$AF283&gt;=AW$119,$AG283-$AF283&lt;AX$119),AX$123,0)</f>
        <v>#VALUE!</v>
      </c>
      <c r="AY283" s="110" t="e">
        <f aca="true" t="shared" si="63" ref="AY283:AY288">IF(AND($AG283-$AF283&gt;=AX$119,$AG283-$AF283&lt;AY$119),AY$123,0)</f>
        <v>#VALUE!</v>
      </c>
      <c r="AZ283" s="110" t="e">
        <f aca="true" t="shared" si="64" ref="AZ283:AZ288">IF(AND($AG283-$AF283&gt;=AY$119,$AG283-$AF283&lt;AZ$119),AZ$123,0)</f>
        <v>#VALUE!</v>
      </c>
      <c r="BA283" s="3" t="e">
        <f t="shared" si="41"/>
        <v>#VALUE!</v>
      </c>
      <c r="BB283" s="109" t="e">
        <f t="shared" si="42"/>
        <v>#VALUE!</v>
      </c>
    </row>
    <row r="284" spans="1:54" ht="30" customHeight="1">
      <c r="A284" s="34"/>
      <c r="B284" s="189">
        <v>1</v>
      </c>
      <c r="C284" s="157"/>
      <c r="D284" s="158">
        <f aca="true" t="shared" si="65" ref="D284:D290">D127</f>
        <v>2</v>
      </c>
      <c r="E284" s="309">
        <f aca="true" t="shared" si="66" ref="E284:E290">E127</f>
        <v>0</v>
      </c>
      <c r="F284" s="309"/>
      <c r="G284" s="309"/>
      <c r="H284" s="309"/>
      <c r="I284" s="309"/>
      <c r="J284" s="308">
        <f aca="true" t="shared" si="67" ref="J284:J290">J127</f>
        <v>0</v>
      </c>
      <c r="K284" s="308"/>
      <c r="L284" s="308"/>
      <c r="M284" s="301">
        <f aca="true" t="shared" si="68" ref="M284:M290">M127</f>
        <v>0</v>
      </c>
      <c r="N284" s="301"/>
      <c r="O284" s="301"/>
      <c r="P284" s="301"/>
      <c r="Q284" s="159"/>
      <c r="R284" s="128" t="s">
        <v>296</v>
      </c>
      <c r="U284" s="132">
        <v>28</v>
      </c>
      <c r="V284" s="142" t="s">
        <v>104</v>
      </c>
      <c r="W284" s="147" t="s">
        <v>105</v>
      </c>
      <c r="X284" s="148" t="s">
        <v>106</v>
      </c>
      <c r="Y284" s="142" t="s">
        <v>257</v>
      </c>
      <c r="Z284" s="149" t="s">
        <v>282</v>
      </c>
      <c r="AE284" s="132" t="str">
        <f t="shared" si="43"/>
        <v>Select the Gender</v>
      </c>
      <c r="AF284" s="155">
        <f t="shared" si="44"/>
        <v>0</v>
      </c>
      <c r="AG284" s="155" t="str">
        <f t="shared" si="45"/>
        <v>Select the Gender</v>
      </c>
      <c r="AH284" s="110" t="e">
        <f t="shared" si="46"/>
        <v>#VALUE!</v>
      </c>
      <c r="AI284" s="110" t="e">
        <f t="shared" si="47"/>
        <v>#VALUE!</v>
      </c>
      <c r="AJ284" s="110" t="e">
        <f t="shared" si="48"/>
        <v>#VALUE!</v>
      </c>
      <c r="AK284" s="110" t="e">
        <f t="shared" si="49"/>
        <v>#VALUE!</v>
      </c>
      <c r="AL284" s="110" t="e">
        <f t="shared" si="50"/>
        <v>#VALUE!</v>
      </c>
      <c r="AM284" s="110" t="e">
        <f t="shared" si="51"/>
        <v>#VALUE!</v>
      </c>
      <c r="AN284" s="110" t="e">
        <f t="shared" si="52"/>
        <v>#VALUE!</v>
      </c>
      <c r="AO284" s="110" t="e">
        <f t="shared" si="53"/>
        <v>#VALUE!</v>
      </c>
      <c r="AP284" s="110" t="e">
        <f t="shared" si="54"/>
        <v>#VALUE!</v>
      </c>
      <c r="AQ284" s="110" t="e">
        <f t="shared" si="55"/>
        <v>#VALUE!</v>
      </c>
      <c r="AR284" s="110" t="e">
        <f t="shared" si="56"/>
        <v>#VALUE!</v>
      </c>
      <c r="AS284" s="110" t="e">
        <f t="shared" si="57"/>
        <v>#VALUE!</v>
      </c>
      <c r="AT284" s="110" t="e">
        <f t="shared" si="58"/>
        <v>#VALUE!</v>
      </c>
      <c r="AU284" s="110" t="e">
        <f t="shared" si="59"/>
        <v>#VALUE!</v>
      </c>
      <c r="AV284" s="110" t="e">
        <f t="shared" si="60"/>
        <v>#VALUE!</v>
      </c>
      <c r="AW284" s="110" t="e">
        <f t="shared" si="61"/>
        <v>#VALUE!</v>
      </c>
      <c r="AX284" s="110" t="e">
        <f t="shared" si="62"/>
        <v>#VALUE!</v>
      </c>
      <c r="AY284" s="110" t="e">
        <f t="shared" si="63"/>
        <v>#VALUE!</v>
      </c>
      <c r="AZ284" s="110" t="e">
        <f t="shared" si="64"/>
        <v>#VALUE!</v>
      </c>
      <c r="BA284" s="3" t="e">
        <f t="shared" si="41"/>
        <v>#VALUE!</v>
      </c>
      <c r="BB284" s="109" t="e">
        <f t="shared" si="42"/>
        <v>#VALUE!</v>
      </c>
    </row>
    <row r="285" spans="1:56" ht="30" customHeight="1">
      <c r="A285" s="34"/>
      <c r="B285" s="189">
        <v>1</v>
      </c>
      <c r="C285" s="157"/>
      <c r="D285" s="158">
        <f t="shared" si="65"/>
        <v>3</v>
      </c>
      <c r="E285" s="309">
        <f t="shared" si="66"/>
        <v>0</v>
      </c>
      <c r="F285" s="309"/>
      <c r="G285" s="309"/>
      <c r="H285" s="309"/>
      <c r="I285" s="309"/>
      <c r="J285" s="308">
        <f t="shared" si="67"/>
        <v>0</v>
      </c>
      <c r="K285" s="308"/>
      <c r="L285" s="308"/>
      <c r="M285" s="301">
        <f t="shared" si="68"/>
        <v>0</v>
      </c>
      <c r="N285" s="301"/>
      <c r="O285" s="301"/>
      <c r="P285" s="301"/>
      <c r="Q285" s="159"/>
      <c r="R285" s="128" t="s">
        <v>296</v>
      </c>
      <c r="U285" s="132">
        <v>29</v>
      </c>
      <c r="V285" s="142" t="s">
        <v>107</v>
      </c>
      <c r="W285" s="147" t="s">
        <v>108</v>
      </c>
      <c r="X285" s="148" t="s">
        <v>109</v>
      </c>
      <c r="Y285" s="142" t="s">
        <v>263</v>
      </c>
      <c r="Z285" s="149" t="s">
        <v>297</v>
      </c>
      <c r="AE285" s="132" t="str">
        <f t="shared" si="43"/>
        <v>Select the Gender</v>
      </c>
      <c r="AF285" s="155">
        <f t="shared" si="44"/>
        <v>0</v>
      </c>
      <c r="AG285" s="155" t="str">
        <f t="shared" si="45"/>
        <v>Select the Gender</v>
      </c>
      <c r="AH285" s="110" t="e">
        <f t="shared" si="46"/>
        <v>#VALUE!</v>
      </c>
      <c r="AI285" s="110" t="e">
        <f t="shared" si="47"/>
        <v>#VALUE!</v>
      </c>
      <c r="AJ285" s="110" t="e">
        <f t="shared" si="48"/>
        <v>#VALUE!</v>
      </c>
      <c r="AK285" s="110" t="e">
        <f t="shared" si="49"/>
        <v>#VALUE!</v>
      </c>
      <c r="AL285" s="110" t="e">
        <f t="shared" si="50"/>
        <v>#VALUE!</v>
      </c>
      <c r="AM285" s="110" t="e">
        <f t="shared" si="51"/>
        <v>#VALUE!</v>
      </c>
      <c r="AN285" s="110" t="e">
        <f t="shared" si="52"/>
        <v>#VALUE!</v>
      </c>
      <c r="AO285" s="110" t="e">
        <f t="shared" si="53"/>
        <v>#VALUE!</v>
      </c>
      <c r="AP285" s="110" t="e">
        <f t="shared" si="54"/>
        <v>#VALUE!</v>
      </c>
      <c r="AQ285" s="110" t="e">
        <f t="shared" si="55"/>
        <v>#VALUE!</v>
      </c>
      <c r="AR285" s="110" t="e">
        <f t="shared" si="56"/>
        <v>#VALUE!</v>
      </c>
      <c r="AS285" s="110" t="e">
        <f t="shared" si="57"/>
        <v>#VALUE!</v>
      </c>
      <c r="AT285" s="110" t="e">
        <f t="shared" si="58"/>
        <v>#VALUE!</v>
      </c>
      <c r="AU285" s="110" t="e">
        <f t="shared" si="59"/>
        <v>#VALUE!</v>
      </c>
      <c r="AV285" s="110" t="e">
        <f t="shared" si="60"/>
        <v>#VALUE!</v>
      </c>
      <c r="AW285" s="110" t="e">
        <f t="shared" si="61"/>
        <v>#VALUE!</v>
      </c>
      <c r="AX285" s="110" t="e">
        <f t="shared" si="62"/>
        <v>#VALUE!</v>
      </c>
      <c r="AY285" s="110" t="e">
        <f t="shared" si="63"/>
        <v>#VALUE!</v>
      </c>
      <c r="AZ285" s="110" t="e">
        <f t="shared" si="64"/>
        <v>#VALUE!</v>
      </c>
      <c r="BA285" s="3" t="e">
        <f t="shared" si="41"/>
        <v>#VALUE!</v>
      </c>
      <c r="BB285" s="109" t="e">
        <f t="shared" si="42"/>
        <v>#VALUE!</v>
      </c>
      <c r="BD285" s="132">
        <v>0</v>
      </c>
    </row>
    <row r="286" spans="1:54" ht="30" customHeight="1">
      <c r="A286" s="34"/>
      <c r="B286" s="189">
        <v>1</v>
      </c>
      <c r="C286" s="157"/>
      <c r="D286" s="158">
        <f t="shared" si="65"/>
        <v>4</v>
      </c>
      <c r="E286" s="309">
        <f t="shared" si="66"/>
        <v>0</v>
      </c>
      <c r="F286" s="309"/>
      <c r="G286" s="309"/>
      <c r="H286" s="309"/>
      <c r="I286" s="309"/>
      <c r="J286" s="308">
        <f t="shared" si="67"/>
        <v>0</v>
      </c>
      <c r="K286" s="308"/>
      <c r="L286" s="308"/>
      <c r="M286" s="301">
        <f t="shared" si="68"/>
        <v>0</v>
      </c>
      <c r="N286" s="301"/>
      <c r="O286" s="301"/>
      <c r="P286" s="301"/>
      <c r="Q286" s="159"/>
      <c r="R286" s="128" t="s">
        <v>296</v>
      </c>
      <c r="U286" s="132">
        <v>30</v>
      </c>
      <c r="V286" s="142" t="s">
        <v>110</v>
      </c>
      <c r="W286" s="147" t="s">
        <v>111</v>
      </c>
      <c r="X286" s="148" t="s">
        <v>112</v>
      </c>
      <c r="Y286" s="142" t="s">
        <v>264</v>
      </c>
      <c r="Z286" s="149" t="s">
        <v>298</v>
      </c>
      <c r="AE286" s="132" t="str">
        <f t="shared" si="43"/>
        <v>Select the Gender</v>
      </c>
      <c r="AF286" s="155">
        <f t="shared" si="44"/>
        <v>0</v>
      </c>
      <c r="AG286" s="155" t="str">
        <f t="shared" si="45"/>
        <v>Select the Gender</v>
      </c>
      <c r="AH286" s="110" t="e">
        <f t="shared" si="46"/>
        <v>#VALUE!</v>
      </c>
      <c r="AI286" s="110" t="e">
        <f t="shared" si="47"/>
        <v>#VALUE!</v>
      </c>
      <c r="AJ286" s="110" t="e">
        <f t="shared" si="48"/>
        <v>#VALUE!</v>
      </c>
      <c r="AK286" s="110" t="e">
        <f t="shared" si="49"/>
        <v>#VALUE!</v>
      </c>
      <c r="AL286" s="110" t="e">
        <f t="shared" si="50"/>
        <v>#VALUE!</v>
      </c>
      <c r="AM286" s="110" t="e">
        <f t="shared" si="51"/>
        <v>#VALUE!</v>
      </c>
      <c r="AN286" s="110" t="e">
        <f t="shared" si="52"/>
        <v>#VALUE!</v>
      </c>
      <c r="AO286" s="110" t="e">
        <f t="shared" si="53"/>
        <v>#VALUE!</v>
      </c>
      <c r="AP286" s="110" t="e">
        <f t="shared" si="54"/>
        <v>#VALUE!</v>
      </c>
      <c r="AQ286" s="110" t="e">
        <f t="shared" si="55"/>
        <v>#VALUE!</v>
      </c>
      <c r="AR286" s="110" t="e">
        <f t="shared" si="56"/>
        <v>#VALUE!</v>
      </c>
      <c r="AS286" s="110" t="e">
        <f t="shared" si="57"/>
        <v>#VALUE!</v>
      </c>
      <c r="AT286" s="110" t="e">
        <f t="shared" si="58"/>
        <v>#VALUE!</v>
      </c>
      <c r="AU286" s="110" t="e">
        <f t="shared" si="59"/>
        <v>#VALUE!</v>
      </c>
      <c r="AV286" s="110" t="e">
        <f t="shared" si="60"/>
        <v>#VALUE!</v>
      </c>
      <c r="AW286" s="110" t="e">
        <f t="shared" si="61"/>
        <v>#VALUE!</v>
      </c>
      <c r="AX286" s="110" t="e">
        <f t="shared" si="62"/>
        <v>#VALUE!</v>
      </c>
      <c r="AY286" s="110" t="e">
        <f t="shared" si="63"/>
        <v>#VALUE!</v>
      </c>
      <c r="AZ286" s="110" t="e">
        <f t="shared" si="64"/>
        <v>#VALUE!</v>
      </c>
      <c r="BA286" s="3" t="e">
        <f t="shared" si="41"/>
        <v>#VALUE!</v>
      </c>
      <c r="BB286" s="109" t="e">
        <f t="shared" si="42"/>
        <v>#VALUE!</v>
      </c>
    </row>
    <row r="287" spans="1:54" ht="30" customHeight="1">
      <c r="A287" s="34"/>
      <c r="B287" s="189">
        <v>1</v>
      </c>
      <c r="C287" s="157"/>
      <c r="D287" s="158" t="str">
        <f t="shared" si="65"/>
        <v>Emerg</v>
      </c>
      <c r="E287" s="309">
        <f t="shared" si="66"/>
        <v>0</v>
      </c>
      <c r="F287" s="309"/>
      <c r="G287" s="309"/>
      <c r="H287" s="309"/>
      <c r="I287" s="309"/>
      <c r="J287" s="308">
        <f t="shared" si="67"/>
        <v>0</v>
      </c>
      <c r="K287" s="308"/>
      <c r="L287" s="308"/>
      <c r="M287" s="301">
        <f t="shared" si="68"/>
        <v>0</v>
      </c>
      <c r="N287" s="301"/>
      <c r="O287" s="301"/>
      <c r="P287" s="301"/>
      <c r="Q287" s="159"/>
      <c r="R287" s="128" t="s">
        <v>296</v>
      </c>
      <c r="U287" s="132">
        <v>31</v>
      </c>
      <c r="V287" s="142" t="s">
        <v>113</v>
      </c>
      <c r="W287" s="147" t="s">
        <v>114</v>
      </c>
      <c r="X287" s="148" t="s">
        <v>115</v>
      </c>
      <c r="Y287" s="142" t="s">
        <v>264</v>
      </c>
      <c r="Z287" s="149" t="s">
        <v>298</v>
      </c>
      <c r="AE287" s="132" t="str">
        <f t="shared" si="43"/>
        <v>Select the Gender</v>
      </c>
      <c r="AF287" s="155">
        <f t="shared" si="44"/>
        <v>0</v>
      </c>
      <c r="AG287" s="155" t="str">
        <f t="shared" si="45"/>
        <v>Select the Gender</v>
      </c>
      <c r="AH287" s="110" t="e">
        <f t="shared" si="46"/>
        <v>#VALUE!</v>
      </c>
      <c r="AI287" s="110" t="e">
        <f t="shared" si="47"/>
        <v>#VALUE!</v>
      </c>
      <c r="AJ287" s="110" t="e">
        <f t="shared" si="48"/>
        <v>#VALUE!</v>
      </c>
      <c r="AK287" s="110" t="e">
        <f t="shared" si="49"/>
        <v>#VALUE!</v>
      </c>
      <c r="AL287" s="110" t="e">
        <f t="shared" si="50"/>
        <v>#VALUE!</v>
      </c>
      <c r="AM287" s="110" t="e">
        <f t="shared" si="51"/>
        <v>#VALUE!</v>
      </c>
      <c r="AN287" s="110" t="e">
        <f t="shared" si="52"/>
        <v>#VALUE!</v>
      </c>
      <c r="AO287" s="110" t="e">
        <f t="shared" si="53"/>
        <v>#VALUE!</v>
      </c>
      <c r="AP287" s="110" t="e">
        <f t="shared" si="54"/>
        <v>#VALUE!</v>
      </c>
      <c r="AQ287" s="110" t="e">
        <f t="shared" si="55"/>
        <v>#VALUE!</v>
      </c>
      <c r="AR287" s="110" t="e">
        <f t="shared" si="56"/>
        <v>#VALUE!</v>
      </c>
      <c r="AS287" s="110" t="e">
        <f t="shared" si="57"/>
        <v>#VALUE!</v>
      </c>
      <c r="AT287" s="110" t="e">
        <f t="shared" si="58"/>
        <v>#VALUE!</v>
      </c>
      <c r="AU287" s="110" t="e">
        <f t="shared" si="59"/>
        <v>#VALUE!</v>
      </c>
      <c r="AV287" s="110" t="e">
        <f t="shared" si="60"/>
        <v>#VALUE!</v>
      </c>
      <c r="AW287" s="110" t="e">
        <f t="shared" si="61"/>
        <v>#VALUE!</v>
      </c>
      <c r="AX287" s="110" t="e">
        <f t="shared" si="62"/>
        <v>#VALUE!</v>
      </c>
      <c r="AY287" s="110" t="e">
        <f t="shared" si="63"/>
        <v>#VALUE!</v>
      </c>
      <c r="AZ287" s="110" t="e">
        <f t="shared" si="64"/>
        <v>#VALUE!</v>
      </c>
      <c r="BA287" s="3" t="e">
        <f t="shared" si="41"/>
        <v>#VALUE!</v>
      </c>
      <c r="BB287" s="109" t="e">
        <f t="shared" si="42"/>
        <v>#VALUE!</v>
      </c>
    </row>
    <row r="288" spans="1:54" ht="30" customHeight="1">
      <c r="A288" s="160"/>
      <c r="B288" s="189">
        <v>1</v>
      </c>
      <c r="C288" s="157"/>
      <c r="D288" s="158" t="str">
        <f t="shared" si="65"/>
        <v>Emerg</v>
      </c>
      <c r="E288" s="318">
        <f t="shared" si="66"/>
        <v>0</v>
      </c>
      <c r="F288" s="318"/>
      <c r="G288" s="318"/>
      <c r="H288" s="318"/>
      <c r="I288" s="318"/>
      <c r="J288" s="319">
        <f t="shared" si="67"/>
        <v>0</v>
      </c>
      <c r="K288" s="319"/>
      <c r="L288" s="319"/>
      <c r="M288" s="320">
        <f t="shared" si="68"/>
        <v>0</v>
      </c>
      <c r="N288" s="320"/>
      <c r="O288" s="320"/>
      <c r="P288" s="320"/>
      <c r="Q288" s="159"/>
      <c r="R288" s="128" t="s">
        <v>296</v>
      </c>
      <c r="U288" s="132">
        <v>32</v>
      </c>
      <c r="V288" s="142" t="s">
        <v>299</v>
      </c>
      <c r="W288" s="147" t="s">
        <v>117</v>
      </c>
      <c r="X288" s="148" t="s">
        <v>118</v>
      </c>
      <c r="Y288" s="142" t="s">
        <v>264</v>
      </c>
      <c r="Z288" s="149" t="s">
        <v>298</v>
      </c>
      <c r="AE288" s="132" t="str">
        <f t="shared" si="43"/>
        <v>Select the Gender</v>
      </c>
      <c r="AF288" s="155">
        <f t="shared" si="44"/>
        <v>0</v>
      </c>
      <c r="AG288" s="155" t="str">
        <f t="shared" si="45"/>
        <v>Select the Gender</v>
      </c>
      <c r="AH288" s="110" t="e">
        <f t="shared" si="46"/>
        <v>#VALUE!</v>
      </c>
      <c r="AI288" s="110" t="e">
        <f t="shared" si="47"/>
        <v>#VALUE!</v>
      </c>
      <c r="AJ288" s="110" t="e">
        <f t="shared" si="48"/>
        <v>#VALUE!</v>
      </c>
      <c r="AK288" s="110" t="e">
        <f t="shared" si="49"/>
        <v>#VALUE!</v>
      </c>
      <c r="AL288" s="110" t="e">
        <f t="shared" si="50"/>
        <v>#VALUE!</v>
      </c>
      <c r="AM288" s="110" t="e">
        <f t="shared" si="51"/>
        <v>#VALUE!</v>
      </c>
      <c r="AN288" s="110" t="e">
        <f t="shared" si="52"/>
        <v>#VALUE!</v>
      </c>
      <c r="AO288" s="110" t="e">
        <f t="shared" si="53"/>
        <v>#VALUE!</v>
      </c>
      <c r="AP288" s="110" t="e">
        <f t="shared" si="54"/>
        <v>#VALUE!</v>
      </c>
      <c r="AQ288" s="110" t="e">
        <f t="shared" si="55"/>
        <v>#VALUE!</v>
      </c>
      <c r="AR288" s="110" t="e">
        <f t="shared" si="56"/>
        <v>#VALUE!</v>
      </c>
      <c r="AS288" s="110" t="e">
        <f t="shared" si="57"/>
        <v>#VALUE!</v>
      </c>
      <c r="AT288" s="110" t="e">
        <f t="shared" si="58"/>
        <v>#VALUE!</v>
      </c>
      <c r="AU288" s="110" t="e">
        <f t="shared" si="59"/>
        <v>#VALUE!</v>
      </c>
      <c r="AV288" s="110" t="e">
        <f t="shared" si="60"/>
        <v>#VALUE!</v>
      </c>
      <c r="AW288" s="110" t="e">
        <f t="shared" si="61"/>
        <v>#VALUE!</v>
      </c>
      <c r="AX288" s="110" t="e">
        <f t="shared" si="62"/>
        <v>#VALUE!</v>
      </c>
      <c r="AY288" s="110" t="e">
        <f t="shared" si="63"/>
        <v>#VALUE!</v>
      </c>
      <c r="AZ288" s="110" t="e">
        <f t="shared" si="64"/>
        <v>#VALUE!</v>
      </c>
      <c r="BA288" s="3" t="e">
        <f t="shared" si="41"/>
        <v>#VALUE!</v>
      </c>
      <c r="BB288" s="109" t="e">
        <f t="shared" si="42"/>
        <v>#VALUE!</v>
      </c>
    </row>
    <row r="289" spans="2:18" ht="30" customHeight="1">
      <c r="B289" s="182"/>
      <c r="C289" s="35"/>
      <c r="D289" s="190">
        <f t="shared" si="65"/>
        <v>0</v>
      </c>
      <c r="E289" s="310">
        <f t="shared" si="66"/>
        <v>0</v>
      </c>
      <c r="F289" s="310"/>
      <c r="G289" s="310"/>
      <c r="H289" s="310"/>
      <c r="I289" s="310"/>
      <c r="J289" s="311">
        <f t="shared" si="67"/>
        <v>0</v>
      </c>
      <c r="K289" s="311"/>
      <c r="L289" s="311"/>
      <c r="M289" s="312">
        <f t="shared" si="68"/>
        <v>0</v>
      </c>
      <c r="N289" s="312"/>
      <c r="O289" s="312"/>
      <c r="P289" s="312"/>
      <c r="Q289" s="35"/>
      <c r="R289" s="125"/>
    </row>
    <row r="290" spans="2:18" ht="30" customHeight="1">
      <c r="B290" s="182"/>
      <c r="C290" s="35"/>
      <c r="D290" s="161">
        <f t="shared" si="65"/>
        <v>0</v>
      </c>
      <c r="E290" s="315">
        <f t="shared" si="66"/>
        <v>0</v>
      </c>
      <c r="F290" s="315"/>
      <c r="G290" s="315"/>
      <c r="H290" s="315"/>
      <c r="I290" s="315"/>
      <c r="J290" s="316">
        <f t="shared" si="67"/>
        <v>0</v>
      </c>
      <c r="K290" s="316"/>
      <c r="L290" s="316"/>
      <c r="M290" s="317">
        <f t="shared" si="68"/>
        <v>0</v>
      </c>
      <c r="N290" s="317"/>
      <c r="O290" s="317"/>
      <c r="P290" s="317"/>
      <c r="Q290" s="35"/>
      <c r="R290" s="125"/>
    </row>
    <row r="291" spans="2:18" ht="4.5" customHeight="1">
      <c r="B291" s="12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125"/>
    </row>
    <row r="292" spans="2:18" ht="12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</row>
    <row r="293" spans="2:18" ht="12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</row>
    <row r="294" spans="2:18" ht="12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</row>
    <row r="295" spans="2:18" ht="12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</row>
    <row r="296" spans="2:18" ht="12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</row>
    <row r="297" spans="2:18" ht="12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</row>
    <row r="298" spans="2:18" ht="12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</row>
    <row r="299" spans="2:18" ht="12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</row>
    <row r="300" spans="2:18" ht="12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</row>
    <row r="301" spans="2:18" ht="12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</row>
    <row r="302" spans="2:18" ht="12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</row>
    <row r="303" spans="2:18" ht="12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</row>
    <row r="304" spans="2:18" ht="12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</row>
    <row r="305" spans="2:18" ht="12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</row>
    <row r="306" spans="2:18" ht="12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</row>
    <row r="307" spans="2:18" ht="12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</row>
    <row r="308" spans="2:18" ht="12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</row>
    <row r="309" spans="2:18" ht="12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</row>
    <row r="310" spans="2:18" ht="12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</row>
    <row r="311" spans="2:18" ht="12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</row>
    <row r="312" spans="2:18" ht="12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</row>
    <row r="313" spans="2:18" ht="12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</row>
    <row r="314" spans="2:18" ht="12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</row>
  </sheetData>
  <sheetProtection selectLockedCells="1"/>
  <mergeCells count="107">
    <mergeCell ref="E290:I290"/>
    <mergeCell ref="J290:L290"/>
    <mergeCell ref="M290:P290"/>
    <mergeCell ref="E288:I288"/>
    <mergeCell ref="J288:L288"/>
    <mergeCell ref="E286:I286"/>
    <mergeCell ref="J286:L286"/>
    <mergeCell ref="M286:P286"/>
    <mergeCell ref="M287:P287"/>
    <mergeCell ref="M288:P288"/>
    <mergeCell ref="E285:I285"/>
    <mergeCell ref="J285:L285"/>
    <mergeCell ref="E200:N200"/>
    <mergeCell ref="E199:N199"/>
    <mergeCell ref="E201:N201"/>
    <mergeCell ref="E203:N203"/>
    <mergeCell ref="E281:I281"/>
    <mergeCell ref="J281:L281"/>
    <mergeCell ref="M281:P281"/>
    <mergeCell ref="E284:I284"/>
    <mergeCell ref="J284:L284"/>
    <mergeCell ref="M284:P284"/>
    <mergeCell ref="E283:I283"/>
    <mergeCell ref="J283:L283"/>
    <mergeCell ref="M283:P283"/>
    <mergeCell ref="E289:I289"/>
    <mergeCell ref="J289:L289"/>
    <mergeCell ref="M289:P289"/>
    <mergeCell ref="E287:I287"/>
    <mergeCell ref="J287:L287"/>
    <mergeCell ref="D147:D148"/>
    <mergeCell ref="E147:P148"/>
    <mergeCell ref="E130:I130"/>
    <mergeCell ref="E166:F166"/>
    <mergeCell ref="E145:P146"/>
    <mergeCell ref="E131:I131"/>
    <mergeCell ref="D135:G135"/>
    <mergeCell ref="D152:I152"/>
    <mergeCell ref="J152:P152"/>
    <mergeCell ref="D141:D142"/>
    <mergeCell ref="M285:P285"/>
    <mergeCell ref="M130:P130"/>
    <mergeCell ref="E143:P144"/>
    <mergeCell ref="E139:P140"/>
    <mergeCell ref="E133:I133"/>
    <mergeCell ref="J133:L133"/>
    <mergeCell ref="J131:L131"/>
    <mergeCell ref="M131:P131"/>
    <mergeCell ref="E141:P142"/>
    <mergeCell ref="M132:P132"/>
    <mergeCell ref="D143:D144"/>
    <mergeCell ref="D145:D146"/>
    <mergeCell ref="E137:P138"/>
    <mergeCell ref="E132:I132"/>
    <mergeCell ref="D137:D138"/>
    <mergeCell ref="D139:D140"/>
    <mergeCell ref="J132:L132"/>
    <mergeCell ref="E127:I127"/>
    <mergeCell ref="G107:I107"/>
    <mergeCell ref="N95:P95"/>
    <mergeCell ref="Z161:AG162"/>
    <mergeCell ref="E105:F105"/>
    <mergeCell ref="N101:P101"/>
    <mergeCell ref="F99:I99"/>
    <mergeCell ref="E114:P114"/>
    <mergeCell ref="E124:I124"/>
    <mergeCell ref="J124:L124"/>
    <mergeCell ref="B95:B123"/>
    <mergeCell ref="K95:M95"/>
    <mergeCell ref="J128:L128"/>
    <mergeCell ref="K101:M101"/>
    <mergeCell ref="G105:I105"/>
    <mergeCell ref="M133:P133"/>
    <mergeCell ref="J130:L130"/>
    <mergeCell ref="J129:L129"/>
    <mergeCell ref="M129:P129"/>
    <mergeCell ref="N97:P97"/>
    <mergeCell ref="E112:P112"/>
    <mergeCell ref="M128:P128"/>
    <mergeCell ref="E117:P117"/>
    <mergeCell ref="E119:P119"/>
    <mergeCell ref="E129:I129"/>
    <mergeCell ref="G12:P12"/>
    <mergeCell ref="G15:P15"/>
    <mergeCell ref="E110:P110"/>
    <mergeCell ref="E115:P115"/>
    <mergeCell ref="G14:P14"/>
    <mergeCell ref="E150:P150"/>
    <mergeCell ref="E149:P149"/>
    <mergeCell ref="G13:P13"/>
    <mergeCell ref="F95:I95"/>
    <mergeCell ref="F103:I103"/>
    <mergeCell ref="D103:E103"/>
    <mergeCell ref="J103:M103"/>
    <mergeCell ref="N103:P103"/>
    <mergeCell ref="N105:P105"/>
    <mergeCell ref="E107:F107"/>
    <mergeCell ref="J127:L127"/>
    <mergeCell ref="M127:P127"/>
    <mergeCell ref="K97:M97"/>
    <mergeCell ref="E128:I128"/>
    <mergeCell ref="E126:I126"/>
    <mergeCell ref="F101:I101"/>
    <mergeCell ref="K105:M105"/>
    <mergeCell ref="M124:P124"/>
    <mergeCell ref="J126:L126"/>
    <mergeCell ref="M126:P126"/>
  </mergeCells>
  <conditionalFormatting sqref="R154 R132:R136">
    <cfRule type="expression" priority="15" dxfId="9" stopIfTrue="1">
      <formula>AND($P132&gt;0,$G132&lt;&gt;$BB132)</formula>
    </cfRule>
  </conditionalFormatting>
  <conditionalFormatting sqref="R283:R288 R126:R131">
    <cfRule type="expression" priority="16" dxfId="9" stopIfTrue="1">
      <formula>AND($M126&gt;0,$S$95&lt;&gt;$BB126)</formula>
    </cfRule>
  </conditionalFormatting>
  <conditionalFormatting sqref="R141:R142 R151:R153">
    <cfRule type="expression" priority="17" dxfId="9" stopIfTrue="1">
      <formula>AND($P141&gt;0,$BF147&lt;&gt;$BB141)</formula>
    </cfRule>
  </conditionalFormatting>
  <conditionalFormatting sqref="R137:R140 R143:R146">
    <cfRule type="expression" priority="18" dxfId="9" stopIfTrue="1">
      <formula>AND($P137&gt;0,#REF!&lt;&gt;$BB137)</formula>
    </cfRule>
  </conditionalFormatting>
  <conditionalFormatting sqref="G12:P14">
    <cfRule type="expression" priority="11" dxfId="4">
      <formula>LEFT($G$14,1)="G"</formula>
    </cfRule>
  </conditionalFormatting>
  <conditionalFormatting sqref="F101:I101 B95:B123">
    <cfRule type="expression" priority="7" dxfId="3" stopIfTrue="1">
      <formula>$F$101&lt;&gt;$R$99</formula>
    </cfRule>
  </conditionalFormatting>
  <conditionalFormatting sqref="D289:P290 D132:P133">
    <cfRule type="expression" priority="5" dxfId="10" stopIfTrue="1">
      <formula>$T$99=4</formula>
    </cfRule>
  </conditionalFormatting>
  <conditionalFormatting sqref="R150">
    <cfRule type="expression" priority="19" dxfId="9" stopIfTrue="1">
      <formula>AND($P150&gt;0,$BF157&lt;&gt;$BB150)</formula>
    </cfRule>
  </conditionalFormatting>
  <conditionalFormatting sqref="R147:R149">
    <cfRule type="expression" priority="20" dxfId="9" stopIfTrue="1">
      <formula>AND($P147&gt;0,$BF155&lt;&gt;$BB147)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99FF"/>
  </sheetPr>
  <dimension ref="A1:G2211"/>
  <sheetViews>
    <sheetView showRowColHeaders="0" zoomScalePageLayoutView="0" workbookViewId="0" topLeftCell="A1">
      <selection activeCell="F375" sqref="F375"/>
    </sheetView>
  </sheetViews>
  <sheetFormatPr defaultColWidth="0" defaultRowHeight="12.75"/>
  <cols>
    <col min="1" max="1" width="9.140625" style="0" customWidth="1"/>
    <col min="2" max="2" width="30.7109375" style="0" customWidth="1"/>
    <col min="3" max="5" width="9.140625" style="0" customWidth="1"/>
    <col min="6" max="6" width="30.7109375" style="0" customWidth="1"/>
    <col min="7" max="7" width="9.140625" style="0" customWidth="1"/>
    <col min="8" max="16384" width="0" style="0" hidden="1" customWidth="1"/>
  </cols>
  <sheetData>
    <row r="1" spans="1:7" ht="12">
      <c r="A1" s="218"/>
      <c r="B1" s="218"/>
      <c r="C1" s="218"/>
      <c r="D1" s="219"/>
      <c r="E1" s="218"/>
      <c r="F1" s="218"/>
      <c r="G1" s="218"/>
    </row>
    <row r="2" spans="1:7" ht="12">
      <c r="A2" s="218"/>
      <c r="B2" t="s">
        <v>787</v>
      </c>
      <c r="C2" t="s">
        <v>788</v>
      </c>
      <c r="D2" s="219">
        <v>1</v>
      </c>
      <c r="E2" t="s">
        <v>788</v>
      </c>
      <c r="F2" t="s">
        <v>787</v>
      </c>
      <c r="G2" s="218"/>
    </row>
    <row r="3" spans="1:7" ht="12">
      <c r="A3" s="218"/>
      <c r="B3" t="s">
        <v>4927</v>
      </c>
      <c r="C3" t="s">
        <v>4928</v>
      </c>
      <c r="D3" s="219">
        <v>2</v>
      </c>
      <c r="E3" t="s">
        <v>4928</v>
      </c>
      <c r="F3" t="s">
        <v>4927</v>
      </c>
      <c r="G3" s="218"/>
    </row>
    <row r="4" spans="1:7" ht="12">
      <c r="A4" s="218"/>
      <c r="B4" t="s">
        <v>789</v>
      </c>
      <c r="C4" t="s">
        <v>790</v>
      </c>
      <c r="D4" s="219">
        <v>2</v>
      </c>
      <c r="E4" t="s">
        <v>791</v>
      </c>
      <c r="F4" t="s">
        <v>792</v>
      </c>
      <c r="G4" s="218"/>
    </row>
    <row r="5" spans="1:7" ht="12">
      <c r="A5" s="218"/>
      <c r="B5" t="s">
        <v>793</v>
      </c>
      <c r="C5" t="s">
        <v>794</v>
      </c>
      <c r="D5" s="219">
        <v>3</v>
      </c>
      <c r="E5" t="s">
        <v>795</v>
      </c>
      <c r="F5" t="s">
        <v>796</v>
      </c>
      <c r="G5" s="218"/>
    </row>
    <row r="6" spans="1:7" ht="12">
      <c r="A6" s="218"/>
      <c r="B6" t="s">
        <v>4929</v>
      </c>
      <c r="C6" t="s">
        <v>4930</v>
      </c>
      <c r="D6" s="219">
        <v>4</v>
      </c>
      <c r="E6" t="s">
        <v>790</v>
      </c>
      <c r="F6" t="s">
        <v>789</v>
      </c>
      <c r="G6" s="218"/>
    </row>
    <row r="7" spans="1:7" ht="12">
      <c r="A7" s="218"/>
      <c r="B7" t="s">
        <v>797</v>
      </c>
      <c r="C7" t="s">
        <v>798</v>
      </c>
      <c r="D7" s="219">
        <v>4</v>
      </c>
      <c r="E7" t="s">
        <v>794</v>
      </c>
      <c r="F7" t="s">
        <v>793</v>
      </c>
      <c r="G7" s="218"/>
    </row>
    <row r="8" spans="1:7" ht="12">
      <c r="A8" s="218"/>
      <c r="B8" t="s">
        <v>799</v>
      </c>
      <c r="C8" t="s">
        <v>800</v>
      </c>
      <c r="D8" s="219">
        <v>5</v>
      </c>
      <c r="E8" t="s">
        <v>798</v>
      </c>
      <c r="F8" t="s">
        <v>797</v>
      </c>
      <c r="G8" s="218"/>
    </row>
    <row r="9" spans="1:7" ht="12">
      <c r="A9" s="218"/>
      <c r="B9" t="s">
        <v>801</v>
      </c>
      <c r="C9" t="s">
        <v>802</v>
      </c>
      <c r="D9" s="219">
        <v>6</v>
      </c>
      <c r="E9" t="s">
        <v>805</v>
      </c>
      <c r="F9" t="s">
        <v>806</v>
      </c>
      <c r="G9" s="218"/>
    </row>
    <row r="10" spans="1:7" ht="12">
      <c r="A10" s="218"/>
      <c r="B10" t="s">
        <v>803</v>
      </c>
      <c r="C10" t="s">
        <v>804</v>
      </c>
      <c r="D10" s="219">
        <v>7</v>
      </c>
      <c r="E10" t="s">
        <v>809</v>
      </c>
      <c r="F10" t="s">
        <v>810</v>
      </c>
      <c r="G10" s="218"/>
    </row>
    <row r="11" spans="1:7" ht="12">
      <c r="A11" s="218"/>
      <c r="B11" t="s">
        <v>807</v>
      </c>
      <c r="C11" t="s">
        <v>808</v>
      </c>
      <c r="D11" s="219">
        <v>8</v>
      </c>
      <c r="E11" t="s">
        <v>804</v>
      </c>
      <c r="F11" t="s">
        <v>803</v>
      </c>
      <c r="G11" s="218"/>
    </row>
    <row r="12" spans="1:7" ht="12">
      <c r="A12" s="218"/>
      <c r="B12" t="s">
        <v>806</v>
      </c>
      <c r="C12" t="s">
        <v>805</v>
      </c>
      <c r="D12" s="219">
        <v>9</v>
      </c>
      <c r="E12" t="s">
        <v>812</v>
      </c>
      <c r="F12" t="s">
        <v>811</v>
      </c>
      <c r="G12" s="218"/>
    </row>
    <row r="13" spans="1:7" ht="12">
      <c r="A13" s="218"/>
      <c r="B13" t="s">
        <v>811</v>
      </c>
      <c r="C13" t="s">
        <v>812</v>
      </c>
      <c r="D13" s="219">
        <v>10</v>
      </c>
      <c r="E13" t="s">
        <v>802</v>
      </c>
      <c r="F13" t="s">
        <v>801</v>
      </c>
      <c r="G13" s="218"/>
    </row>
    <row r="14" spans="1:7" ht="12">
      <c r="A14" s="218"/>
      <c r="B14" t="s">
        <v>810</v>
      </c>
      <c r="C14" t="s">
        <v>809</v>
      </c>
      <c r="D14" s="219">
        <v>11</v>
      </c>
      <c r="E14" t="s">
        <v>800</v>
      </c>
      <c r="F14" t="s">
        <v>799</v>
      </c>
      <c r="G14" s="218"/>
    </row>
    <row r="15" spans="1:7" ht="12">
      <c r="A15" s="218"/>
      <c r="B15" t="s">
        <v>813</v>
      </c>
      <c r="C15" t="s">
        <v>814</v>
      </c>
      <c r="D15" s="219">
        <v>12</v>
      </c>
      <c r="E15" t="s">
        <v>808</v>
      </c>
      <c r="F15" t="s">
        <v>807</v>
      </c>
      <c r="G15" s="218"/>
    </row>
    <row r="16" spans="1:7" ht="12">
      <c r="A16" s="218"/>
      <c r="B16" t="s">
        <v>815</v>
      </c>
      <c r="C16" t="s">
        <v>816</v>
      </c>
      <c r="D16" s="219">
        <v>13</v>
      </c>
      <c r="E16" t="s">
        <v>814</v>
      </c>
      <c r="F16" t="s">
        <v>813</v>
      </c>
      <c r="G16" s="218"/>
    </row>
    <row r="17" spans="1:7" ht="12">
      <c r="A17" s="218"/>
      <c r="B17" t="s">
        <v>345</v>
      </c>
      <c r="C17" t="s">
        <v>817</v>
      </c>
      <c r="D17" s="219">
        <v>14</v>
      </c>
      <c r="E17" t="s">
        <v>816</v>
      </c>
      <c r="F17" t="s">
        <v>815</v>
      </c>
      <c r="G17" s="218"/>
    </row>
    <row r="18" spans="1:7" ht="12">
      <c r="A18" s="218"/>
      <c r="B18" t="s">
        <v>818</v>
      </c>
      <c r="C18" t="s">
        <v>819</v>
      </c>
      <c r="D18" s="219">
        <v>15</v>
      </c>
      <c r="E18" t="s">
        <v>819</v>
      </c>
      <c r="F18" t="s">
        <v>818</v>
      </c>
      <c r="G18" s="218"/>
    </row>
    <row r="19" spans="1:7" ht="12">
      <c r="A19" s="218"/>
      <c r="B19" t="s">
        <v>738</v>
      </c>
      <c r="C19" t="s">
        <v>820</v>
      </c>
      <c r="D19" s="219">
        <v>16</v>
      </c>
      <c r="E19" t="s">
        <v>823</v>
      </c>
      <c r="F19" t="s">
        <v>824</v>
      </c>
      <c r="G19" s="218"/>
    </row>
    <row r="20" spans="1:7" ht="12">
      <c r="A20" s="218"/>
      <c r="B20" t="s">
        <v>821</v>
      </c>
      <c r="C20" t="s">
        <v>822</v>
      </c>
      <c r="D20" s="219">
        <v>17</v>
      </c>
      <c r="E20" t="s">
        <v>827</v>
      </c>
      <c r="F20" t="s">
        <v>828</v>
      </c>
      <c r="G20" s="218"/>
    </row>
    <row r="21" spans="1:7" ht="12">
      <c r="A21" s="218"/>
      <c r="B21" t="s">
        <v>825</v>
      </c>
      <c r="C21" t="s">
        <v>826</v>
      </c>
      <c r="D21" s="219">
        <v>18</v>
      </c>
      <c r="E21" t="s">
        <v>820</v>
      </c>
      <c r="F21" t="s">
        <v>738</v>
      </c>
      <c r="G21" s="218"/>
    </row>
    <row r="22" spans="1:7" ht="12">
      <c r="A22" s="218"/>
      <c r="B22" t="s">
        <v>829</v>
      </c>
      <c r="C22" t="s">
        <v>830</v>
      </c>
      <c r="D22" s="219">
        <v>19</v>
      </c>
      <c r="E22" t="s">
        <v>830</v>
      </c>
      <c r="F22" t="s">
        <v>829</v>
      </c>
      <c r="G22" s="218"/>
    </row>
    <row r="23" spans="1:7" ht="12">
      <c r="A23" s="218"/>
      <c r="B23" t="s">
        <v>828</v>
      </c>
      <c r="C23" t="s">
        <v>827</v>
      </c>
      <c r="D23" s="219">
        <v>20</v>
      </c>
      <c r="E23" t="s">
        <v>822</v>
      </c>
      <c r="F23" t="s">
        <v>821</v>
      </c>
      <c r="G23" s="218"/>
    </row>
    <row r="24" spans="1:7" ht="12">
      <c r="A24" s="218"/>
      <c r="B24" t="s">
        <v>831</v>
      </c>
      <c r="C24" t="s">
        <v>832</v>
      </c>
      <c r="D24" s="219">
        <v>21</v>
      </c>
      <c r="E24" t="s">
        <v>826</v>
      </c>
      <c r="F24" t="s">
        <v>825</v>
      </c>
      <c r="G24" s="218"/>
    </row>
    <row r="25" spans="1:7" ht="12">
      <c r="A25" s="218"/>
      <c r="B25" t="s">
        <v>833</v>
      </c>
      <c r="C25" t="s">
        <v>834</v>
      </c>
      <c r="D25" s="219">
        <v>22</v>
      </c>
      <c r="E25" t="s">
        <v>832</v>
      </c>
      <c r="F25" t="s">
        <v>831</v>
      </c>
      <c r="G25" s="218"/>
    </row>
    <row r="26" spans="1:7" ht="12">
      <c r="A26" s="218"/>
      <c r="B26" t="s">
        <v>835</v>
      </c>
      <c r="C26" t="s">
        <v>836</v>
      </c>
      <c r="D26" s="219">
        <v>23</v>
      </c>
      <c r="E26" t="s">
        <v>834</v>
      </c>
      <c r="F26" t="s">
        <v>833</v>
      </c>
      <c r="G26" s="218"/>
    </row>
    <row r="27" spans="1:7" ht="12">
      <c r="A27" s="218"/>
      <c r="B27" t="s">
        <v>837</v>
      </c>
      <c r="C27" t="s">
        <v>838</v>
      </c>
      <c r="D27" s="219">
        <v>24</v>
      </c>
      <c r="E27" t="s">
        <v>4930</v>
      </c>
      <c r="F27" t="s">
        <v>4929</v>
      </c>
      <c r="G27" s="218"/>
    </row>
    <row r="28" spans="1:7" ht="12">
      <c r="A28" s="218"/>
      <c r="B28" t="s">
        <v>824</v>
      </c>
      <c r="C28" t="s">
        <v>823</v>
      </c>
      <c r="D28" s="219">
        <v>25</v>
      </c>
      <c r="E28" t="s">
        <v>838</v>
      </c>
      <c r="F28" t="s">
        <v>837</v>
      </c>
      <c r="G28" s="218"/>
    </row>
    <row r="29" spans="1:7" ht="12">
      <c r="A29" s="218"/>
      <c r="B29" t="s">
        <v>839</v>
      </c>
      <c r="C29" t="s">
        <v>840</v>
      </c>
      <c r="D29" s="219">
        <v>26</v>
      </c>
      <c r="E29" t="s">
        <v>840</v>
      </c>
      <c r="F29" t="s">
        <v>839</v>
      </c>
      <c r="G29" s="218"/>
    </row>
    <row r="30" spans="1:7" ht="12">
      <c r="A30" s="218"/>
      <c r="B30" t="s">
        <v>841</v>
      </c>
      <c r="C30" t="s">
        <v>842</v>
      </c>
      <c r="D30" s="219">
        <v>27</v>
      </c>
      <c r="E30" t="s">
        <v>842</v>
      </c>
      <c r="F30" t="s">
        <v>841</v>
      </c>
      <c r="G30" s="218"/>
    </row>
    <row r="31" spans="1:7" ht="12">
      <c r="A31" s="218"/>
      <c r="B31" t="s">
        <v>843</v>
      </c>
      <c r="C31" t="s">
        <v>844</v>
      </c>
      <c r="D31" s="219">
        <v>28</v>
      </c>
      <c r="E31" t="s">
        <v>844</v>
      </c>
      <c r="F31" t="s">
        <v>843</v>
      </c>
      <c r="G31" s="218"/>
    </row>
    <row r="32" spans="1:7" ht="12">
      <c r="A32" s="218"/>
      <c r="B32" t="s">
        <v>845</v>
      </c>
      <c r="C32" t="s">
        <v>846</v>
      </c>
      <c r="D32" s="219">
        <v>29</v>
      </c>
      <c r="E32" t="s">
        <v>836</v>
      </c>
      <c r="F32" t="s">
        <v>835</v>
      </c>
      <c r="G32" s="218"/>
    </row>
    <row r="33" spans="1:7" ht="12">
      <c r="A33" s="218"/>
      <c r="B33" t="s">
        <v>847</v>
      </c>
      <c r="C33" t="s">
        <v>848</v>
      </c>
      <c r="D33" s="219">
        <v>30</v>
      </c>
      <c r="E33" t="s">
        <v>846</v>
      </c>
      <c r="F33" t="s">
        <v>845</v>
      </c>
      <c r="G33" s="218"/>
    </row>
    <row r="34" spans="1:7" ht="12">
      <c r="A34" s="218"/>
      <c r="B34" t="s">
        <v>849</v>
      </c>
      <c r="C34" t="s">
        <v>850</v>
      </c>
      <c r="D34" s="219">
        <v>31</v>
      </c>
      <c r="E34" t="s">
        <v>848</v>
      </c>
      <c r="F34" t="s">
        <v>847</v>
      </c>
      <c r="G34" s="218"/>
    </row>
    <row r="35" spans="1:7" ht="12">
      <c r="A35" s="218"/>
      <c r="B35" t="s">
        <v>851</v>
      </c>
      <c r="C35" t="s">
        <v>852</v>
      </c>
      <c r="D35" s="219">
        <v>32</v>
      </c>
      <c r="E35" t="s">
        <v>817</v>
      </c>
      <c r="F35" t="s">
        <v>345</v>
      </c>
      <c r="G35" s="218"/>
    </row>
    <row r="36" spans="1:7" ht="12">
      <c r="A36" s="218"/>
      <c r="B36" t="s">
        <v>853</v>
      </c>
      <c r="C36" t="s">
        <v>854</v>
      </c>
      <c r="D36" s="219">
        <v>33</v>
      </c>
      <c r="E36" t="s">
        <v>850</v>
      </c>
      <c r="F36" t="s">
        <v>849</v>
      </c>
      <c r="G36" s="218"/>
    </row>
    <row r="37" spans="1:7" ht="12">
      <c r="A37" s="218"/>
      <c r="B37" t="s">
        <v>855</v>
      </c>
      <c r="C37" t="s">
        <v>856</v>
      </c>
      <c r="D37" s="219">
        <v>34</v>
      </c>
      <c r="E37" t="s">
        <v>852</v>
      </c>
      <c r="F37" t="s">
        <v>851</v>
      </c>
      <c r="G37" s="218"/>
    </row>
    <row r="38" spans="1:7" ht="12">
      <c r="A38" s="218"/>
      <c r="B38" t="s">
        <v>857</v>
      </c>
      <c r="C38" t="s">
        <v>858</v>
      </c>
      <c r="D38" s="219">
        <v>35</v>
      </c>
      <c r="E38" t="s">
        <v>854</v>
      </c>
      <c r="F38" t="s">
        <v>853</v>
      </c>
      <c r="G38" s="218"/>
    </row>
    <row r="39" spans="1:7" ht="12">
      <c r="A39" s="218"/>
      <c r="B39" t="s">
        <v>859</v>
      </c>
      <c r="C39" t="s">
        <v>860</v>
      </c>
      <c r="D39" s="219">
        <v>36</v>
      </c>
      <c r="E39" t="s">
        <v>856</v>
      </c>
      <c r="F39" t="s">
        <v>855</v>
      </c>
      <c r="G39" s="218"/>
    </row>
    <row r="40" spans="1:7" ht="12">
      <c r="A40" s="218"/>
      <c r="B40" t="s">
        <v>861</v>
      </c>
      <c r="C40" t="s">
        <v>862</v>
      </c>
      <c r="D40" s="219">
        <v>37</v>
      </c>
      <c r="E40" t="s">
        <v>858</v>
      </c>
      <c r="F40" t="s">
        <v>857</v>
      </c>
      <c r="G40" s="218"/>
    </row>
    <row r="41" spans="1:7" ht="12">
      <c r="A41" s="218"/>
      <c r="B41" t="s">
        <v>548</v>
      </c>
      <c r="C41" t="s">
        <v>863</v>
      </c>
      <c r="D41" s="219">
        <v>38</v>
      </c>
      <c r="E41" t="s">
        <v>860</v>
      </c>
      <c r="F41" t="s">
        <v>859</v>
      </c>
      <c r="G41" s="218"/>
    </row>
    <row r="42" spans="1:7" ht="12">
      <c r="A42" s="218"/>
      <c r="B42" t="s">
        <v>864</v>
      </c>
      <c r="C42" t="s">
        <v>865</v>
      </c>
      <c r="D42" s="219">
        <v>39</v>
      </c>
      <c r="E42" t="s">
        <v>862</v>
      </c>
      <c r="F42" t="s">
        <v>861</v>
      </c>
      <c r="G42" s="218"/>
    </row>
    <row r="43" spans="1:7" ht="12">
      <c r="A43" s="218"/>
      <c r="B43" t="s">
        <v>866</v>
      </c>
      <c r="C43" t="s">
        <v>867</v>
      </c>
      <c r="D43" s="219">
        <v>40</v>
      </c>
      <c r="E43" t="s">
        <v>863</v>
      </c>
      <c r="F43" t="s">
        <v>548</v>
      </c>
      <c r="G43" s="218"/>
    </row>
    <row r="44" spans="1:7" ht="12">
      <c r="A44" s="218"/>
      <c r="B44" t="s">
        <v>868</v>
      </c>
      <c r="C44" t="s">
        <v>869</v>
      </c>
      <c r="D44" s="219">
        <v>41</v>
      </c>
      <c r="E44" t="s">
        <v>865</v>
      </c>
      <c r="F44" t="s">
        <v>864</v>
      </c>
      <c r="G44" s="218"/>
    </row>
    <row r="45" spans="1:7" ht="12">
      <c r="A45" s="218"/>
      <c r="B45" t="s">
        <v>870</v>
      </c>
      <c r="C45" t="s">
        <v>871</v>
      </c>
      <c r="D45" s="219">
        <v>42</v>
      </c>
      <c r="E45" t="s">
        <v>867</v>
      </c>
      <c r="F45" t="s">
        <v>866</v>
      </c>
      <c r="G45" s="218"/>
    </row>
    <row r="46" spans="1:7" ht="12">
      <c r="A46" s="218"/>
      <c r="B46" t="s">
        <v>872</v>
      </c>
      <c r="C46" t="s">
        <v>873</v>
      </c>
      <c r="D46" s="219">
        <v>43</v>
      </c>
      <c r="E46" t="s">
        <v>869</v>
      </c>
      <c r="F46" t="s">
        <v>868</v>
      </c>
      <c r="G46" s="218"/>
    </row>
    <row r="47" spans="1:7" ht="12">
      <c r="A47" s="218"/>
      <c r="B47" t="s">
        <v>549</v>
      </c>
      <c r="C47" t="s">
        <v>874</v>
      </c>
      <c r="D47" s="219">
        <v>44</v>
      </c>
      <c r="E47" t="s">
        <v>871</v>
      </c>
      <c r="F47" t="s">
        <v>870</v>
      </c>
      <c r="G47" s="218"/>
    </row>
    <row r="48" spans="1:7" ht="12">
      <c r="A48" s="218"/>
      <c r="B48" t="s">
        <v>875</v>
      </c>
      <c r="C48" t="s">
        <v>876</v>
      </c>
      <c r="D48" s="219">
        <v>45</v>
      </c>
      <c r="E48" t="s">
        <v>873</v>
      </c>
      <c r="F48" t="s">
        <v>872</v>
      </c>
      <c r="G48" s="218"/>
    </row>
    <row r="49" spans="1:7" ht="12">
      <c r="A49" s="218"/>
      <c r="B49" t="s">
        <v>877</v>
      </c>
      <c r="C49" t="s">
        <v>878</v>
      </c>
      <c r="D49" s="219">
        <v>46</v>
      </c>
      <c r="E49" t="s">
        <v>876</v>
      </c>
      <c r="F49" t="s">
        <v>875</v>
      </c>
      <c r="G49" s="218"/>
    </row>
    <row r="50" spans="1:7" ht="12">
      <c r="A50" s="218"/>
      <c r="B50" t="s">
        <v>879</v>
      </c>
      <c r="C50" t="s">
        <v>880</v>
      </c>
      <c r="D50" s="219">
        <v>47</v>
      </c>
      <c r="E50" t="s">
        <v>878</v>
      </c>
      <c r="F50" t="s">
        <v>877</v>
      </c>
      <c r="G50" s="218"/>
    </row>
    <row r="51" spans="1:7" ht="12">
      <c r="A51" s="218"/>
      <c r="B51" t="s">
        <v>881</v>
      </c>
      <c r="C51" t="s">
        <v>882</v>
      </c>
      <c r="D51" s="219">
        <v>48</v>
      </c>
      <c r="E51" t="s">
        <v>880</v>
      </c>
      <c r="F51" t="s">
        <v>879</v>
      </c>
      <c r="G51" s="218"/>
    </row>
    <row r="52" spans="1:7" ht="12">
      <c r="A52" s="218"/>
      <c r="B52" t="s">
        <v>883</v>
      </c>
      <c r="C52" t="s">
        <v>884</v>
      </c>
      <c r="D52" s="219">
        <v>49</v>
      </c>
      <c r="E52" t="s">
        <v>882</v>
      </c>
      <c r="F52" t="s">
        <v>881</v>
      </c>
      <c r="G52" s="218"/>
    </row>
    <row r="53" spans="1:7" ht="12">
      <c r="A53" s="218"/>
      <c r="B53" t="s">
        <v>885</v>
      </c>
      <c r="C53" t="s">
        <v>886</v>
      </c>
      <c r="D53" s="219">
        <v>50</v>
      </c>
      <c r="E53" t="s">
        <v>886</v>
      </c>
      <c r="F53" t="s">
        <v>885</v>
      </c>
      <c r="G53" s="218"/>
    </row>
    <row r="54" spans="1:7" ht="12">
      <c r="A54" s="218"/>
      <c r="B54" t="s">
        <v>887</v>
      </c>
      <c r="C54" t="s">
        <v>888</v>
      </c>
      <c r="D54" s="219">
        <v>51</v>
      </c>
      <c r="E54" t="s">
        <v>884</v>
      </c>
      <c r="F54" t="s">
        <v>883</v>
      </c>
      <c r="G54" s="218"/>
    </row>
    <row r="55" spans="1:7" ht="12">
      <c r="A55" s="218"/>
      <c r="B55" t="s">
        <v>889</v>
      </c>
      <c r="C55" t="s">
        <v>890</v>
      </c>
      <c r="D55" s="219">
        <v>52</v>
      </c>
      <c r="E55" t="s">
        <v>888</v>
      </c>
      <c r="F55" t="s">
        <v>887</v>
      </c>
      <c r="G55" s="218"/>
    </row>
    <row r="56" spans="1:7" ht="12">
      <c r="A56" s="218"/>
      <c r="B56" t="s">
        <v>891</v>
      </c>
      <c r="C56" t="s">
        <v>892</v>
      </c>
      <c r="D56" s="219">
        <v>53</v>
      </c>
      <c r="E56" t="s">
        <v>874</v>
      </c>
      <c r="F56" t="s">
        <v>549</v>
      </c>
      <c r="G56" s="218"/>
    </row>
    <row r="57" spans="1:7" ht="12">
      <c r="A57" s="218"/>
      <c r="B57" t="s">
        <v>893</v>
      </c>
      <c r="C57" t="s">
        <v>894</v>
      </c>
      <c r="D57" s="219">
        <v>54</v>
      </c>
      <c r="E57" t="s">
        <v>890</v>
      </c>
      <c r="F57" t="s">
        <v>889</v>
      </c>
      <c r="G57" s="218"/>
    </row>
    <row r="58" spans="1:7" ht="12">
      <c r="A58" s="218"/>
      <c r="B58" t="s">
        <v>895</v>
      </c>
      <c r="C58" t="s">
        <v>896</v>
      </c>
      <c r="D58" s="219">
        <v>55</v>
      </c>
      <c r="E58" t="s">
        <v>897</v>
      </c>
      <c r="F58" t="s">
        <v>898</v>
      </c>
      <c r="G58" s="218"/>
    </row>
    <row r="59" spans="1:7" ht="12">
      <c r="A59" s="218"/>
      <c r="B59" t="s">
        <v>899</v>
      </c>
      <c r="C59" t="s">
        <v>900</v>
      </c>
      <c r="D59" s="219">
        <v>56</v>
      </c>
      <c r="E59" t="s">
        <v>896</v>
      </c>
      <c r="F59" t="s">
        <v>895</v>
      </c>
      <c r="G59" s="218"/>
    </row>
    <row r="60" spans="1:7" ht="12">
      <c r="A60" s="218"/>
      <c r="B60" t="s">
        <v>901</v>
      </c>
      <c r="C60" t="s">
        <v>902</v>
      </c>
      <c r="D60" s="219">
        <v>57</v>
      </c>
      <c r="E60" t="s">
        <v>892</v>
      </c>
      <c r="F60" t="s">
        <v>891</v>
      </c>
      <c r="G60" s="218"/>
    </row>
    <row r="61" spans="1:7" ht="12">
      <c r="A61" s="218"/>
      <c r="B61" t="s">
        <v>898</v>
      </c>
      <c r="C61" t="s">
        <v>897</v>
      </c>
      <c r="D61" s="219">
        <v>58</v>
      </c>
      <c r="E61" t="s">
        <v>900</v>
      </c>
      <c r="F61" t="s">
        <v>899</v>
      </c>
      <c r="G61" s="218"/>
    </row>
    <row r="62" spans="1:7" ht="12">
      <c r="A62" s="218"/>
      <c r="B62" t="s">
        <v>346</v>
      </c>
      <c r="C62" t="s">
        <v>903</v>
      </c>
      <c r="D62" s="219">
        <v>59</v>
      </c>
      <c r="E62" t="s">
        <v>902</v>
      </c>
      <c r="F62" t="s">
        <v>901</v>
      </c>
      <c r="G62" s="218"/>
    </row>
    <row r="63" spans="1:7" ht="12">
      <c r="A63" s="218"/>
      <c r="B63" t="s">
        <v>792</v>
      </c>
      <c r="C63" t="s">
        <v>791</v>
      </c>
      <c r="D63" s="219">
        <v>60</v>
      </c>
      <c r="E63" t="s">
        <v>903</v>
      </c>
      <c r="F63" t="s">
        <v>346</v>
      </c>
      <c r="G63" s="218"/>
    </row>
    <row r="64" spans="1:7" ht="12">
      <c r="A64" s="218"/>
      <c r="B64" t="s">
        <v>904</v>
      </c>
      <c r="C64" t="s">
        <v>905</v>
      </c>
      <c r="D64" s="219">
        <v>61</v>
      </c>
      <c r="E64" t="s">
        <v>906</v>
      </c>
      <c r="F64" t="s">
        <v>907</v>
      </c>
      <c r="G64" s="218"/>
    </row>
    <row r="65" spans="1:7" ht="12">
      <c r="A65" s="218"/>
      <c r="B65" t="s">
        <v>907</v>
      </c>
      <c r="C65" t="s">
        <v>906</v>
      </c>
      <c r="D65" s="219">
        <v>62</v>
      </c>
      <c r="E65" t="s">
        <v>905</v>
      </c>
      <c r="F65" t="s">
        <v>904</v>
      </c>
      <c r="G65" s="218"/>
    </row>
    <row r="66" spans="1:7" ht="12">
      <c r="A66" s="218"/>
      <c r="B66" t="s">
        <v>908</v>
      </c>
      <c r="C66" t="s">
        <v>909</v>
      </c>
      <c r="D66" s="219">
        <v>63</v>
      </c>
      <c r="E66" t="s">
        <v>894</v>
      </c>
      <c r="F66" t="s">
        <v>893</v>
      </c>
      <c r="G66" s="218"/>
    </row>
    <row r="67" spans="1:7" ht="12">
      <c r="A67" s="218"/>
      <c r="B67" t="s">
        <v>910</v>
      </c>
      <c r="C67" t="s">
        <v>911</v>
      </c>
      <c r="D67" s="219">
        <v>64</v>
      </c>
      <c r="E67" t="s">
        <v>909</v>
      </c>
      <c r="F67" t="s">
        <v>908</v>
      </c>
      <c r="G67" s="218"/>
    </row>
    <row r="68" spans="1:7" ht="12">
      <c r="A68" s="218"/>
      <c r="B68" t="s">
        <v>912</v>
      </c>
      <c r="C68" t="s">
        <v>913</v>
      </c>
      <c r="D68" s="219">
        <v>65</v>
      </c>
      <c r="E68" t="s">
        <v>911</v>
      </c>
      <c r="F68" t="s">
        <v>910</v>
      </c>
      <c r="G68" s="218"/>
    </row>
    <row r="69" spans="1:7" ht="12">
      <c r="A69" s="218"/>
      <c r="B69" t="s">
        <v>914</v>
      </c>
      <c r="C69" t="s">
        <v>915</v>
      </c>
      <c r="D69" s="219">
        <v>66</v>
      </c>
      <c r="E69" t="s">
        <v>915</v>
      </c>
      <c r="F69" t="s">
        <v>914</v>
      </c>
      <c r="G69" s="218"/>
    </row>
    <row r="70" spans="1:7" ht="12">
      <c r="A70" s="218"/>
      <c r="B70" t="s">
        <v>796</v>
      </c>
      <c r="C70" t="s">
        <v>795</v>
      </c>
      <c r="D70" s="219">
        <v>67</v>
      </c>
      <c r="E70" t="s">
        <v>913</v>
      </c>
      <c r="F70" t="s">
        <v>912</v>
      </c>
      <c r="G70" s="218"/>
    </row>
    <row r="71" spans="1:7" ht="12">
      <c r="A71" s="218"/>
      <c r="B71" t="s">
        <v>916</v>
      </c>
      <c r="C71" t="s">
        <v>917</v>
      </c>
      <c r="D71" s="219">
        <v>68</v>
      </c>
      <c r="E71" t="s">
        <v>917</v>
      </c>
      <c r="F71" t="s">
        <v>916</v>
      </c>
      <c r="G71" s="218"/>
    </row>
    <row r="72" spans="1:7" ht="12">
      <c r="A72" s="218"/>
      <c r="B72" t="s">
        <v>918</v>
      </c>
      <c r="C72" t="s">
        <v>919</v>
      </c>
      <c r="D72" s="219">
        <v>69</v>
      </c>
      <c r="E72" t="s">
        <v>919</v>
      </c>
      <c r="F72" t="s">
        <v>918</v>
      </c>
      <c r="G72" s="218"/>
    </row>
    <row r="73" spans="1:7" ht="12">
      <c r="A73" s="218"/>
      <c r="B73" t="s">
        <v>920</v>
      </c>
      <c r="C73" t="s">
        <v>921</v>
      </c>
      <c r="D73" s="219">
        <v>70</v>
      </c>
      <c r="E73" t="s">
        <v>921</v>
      </c>
      <c r="F73" t="s">
        <v>920</v>
      </c>
      <c r="G73" s="218"/>
    </row>
    <row r="74" spans="1:7" ht="12">
      <c r="A74" s="218"/>
      <c r="B74" t="s">
        <v>922</v>
      </c>
      <c r="C74" t="s">
        <v>923</v>
      </c>
      <c r="D74" s="219">
        <v>71</v>
      </c>
      <c r="E74" t="s">
        <v>923</v>
      </c>
      <c r="F74" t="s">
        <v>922</v>
      </c>
      <c r="G74" s="218"/>
    </row>
    <row r="75" spans="1:7" ht="12">
      <c r="A75" s="218"/>
      <c r="B75" t="s">
        <v>924</v>
      </c>
      <c r="C75" t="s">
        <v>925</v>
      </c>
      <c r="D75" s="219">
        <v>72</v>
      </c>
      <c r="E75" t="s">
        <v>926</v>
      </c>
      <c r="F75" t="s">
        <v>927</v>
      </c>
      <c r="G75" s="218"/>
    </row>
    <row r="76" spans="1:7" ht="12">
      <c r="A76" s="218"/>
      <c r="B76" t="s">
        <v>928</v>
      </c>
      <c r="C76" t="s">
        <v>929</v>
      </c>
      <c r="D76" s="219">
        <v>73</v>
      </c>
      <c r="E76" t="s">
        <v>925</v>
      </c>
      <c r="F76" t="s">
        <v>924</v>
      </c>
      <c r="G76" s="218"/>
    </row>
    <row r="77" spans="1:7" ht="12">
      <c r="A77" s="218"/>
      <c r="B77" t="s">
        <v>927</v>
      </c>
      <c r="C77" t="s">
        <v>926</v>
      </c>
      <c r="D77" s="219">
        <v>74</v>
      </c>
      <c r="E77" t="s">
        <v>930</v>
      </c>
      <c r="F77" t="s">
        <v>931</v>
      </c>
      <c r="G77" s="218"/>
    </row>
    <row r="78" spans="1:7" ht="12">
      <c r="A78" s="218"/>
      <c r="B78" t="s">
        <v>931</v>
      </c>
      <c r="C78" t="s">
        <v>930</v>
      </c>
      <c r="D78" s="219">
        <v>75</v>
      </c>
      <c r="E78" t="s">
        <v>932</v>
      </c>
      <c r="F78" t="s">
        <v>933</v>
      </c>
      <c r="G78" s="218"/>
    </row>
    <row r="79" spans="1:7" ht="12">
      <c r="A79" s="218"/>
      <c r="B79" t="s">
        <v>934</v>
      </c>
      <c r="C79" t="s">
        <v>935</v>
      </c>
      <c r="D79" s="219">
        <v>76</v>
      </c>
      <c r="E79" t="s">
        <v>936</v>
      </c>
      <c r="F79" t="s">
        <v>551</v>
      </c>
      <c r="G79" s="218"/>
    </row>
    <row r="80" spans="1:7" ht="12">
      <c r="A80" s="218"/>
      <c r="B80" t="s">
        <v>937</v>
      </c>
      <c r="C80" t="s">
        <v>938</v>
      </c>
      <c r="D80" s="219">
        <v>77</v>
      </c>
      <c r="E80" t="s">
        <v>939</v>
      </c>
      <c r="F80" t="s">
        <v>550</v>
      </c>
      <c r="G80" s="218"/>
    </row>
    <row r="81" spans="1:7" ht="12">
      <c r="A81" s="218"/>
      <c r="B81" t="s">
        <v>933</v>
      </c>
      <c r="C81" t="s">
        <v>932</v>
      </c>
      <c r="D81" s="219">
        <v>78</v>
      </c>
      <c r="E81" t="s">
        <v>940</v>
      </c>
      <c r="F81" t="s">
        <v>941</v>
      </c>
      <c r="G81" s="218"/>
    </row>
    <row r="82" spans="1:7" ht="12">
      <c r="A82" s="218"/>
      <c r="B82" t="s">
        <v>550</v>
      </c>
      <c r="C82" t="s">
        <v>939</v>
      </c>
      <c r="D82" s="219">
        <v>79</v>
      </c>
      <c r="E82" t="s">
        <v>942</v>
      </c>
      <c r="F82" t="s">
        <v>943</v>
      </c>
      <c r="G82" s="218"/>
    </row>
    <row r="83" spans="1:7" ht="12">
      <c r="A83" s="218"/>
      <c r="B83" t="s">
        <v>941</v>
      </c>
      <c r="C83" t="s">
        <v>940</v>
      </c>
      <c r="D83" s="219">
        <v>80</v>
      </c>
      <c r="E83" t="s">
        <v>944</v>
      </c>
      <c r="F83" t="s">
        <v>945</v>
      </c>
      <c r="G83" s="218"/>
    </row>
    <row r="84" spans="1:7" ht="12">
      <c r="A84" s="218"/>
      <c r="B84" t="s">
        <v>26</v>
      </c>
      <c r="C84" t="s">
        <v>946</v>
      </c>
      <c r="D84" s="219">
        <v>81</v>
      </c>
      <c r="E84" t="s">
        <v>947</v>
      </c>
      <c r="F84" t="s">
        <v>948</v>
      </c>
      <c r="G84" s="218"/>
    </row>
    <row r="85" spans="1:7" ht="12">
      <c r="A85" s="218"/>
      <c r="B85" t="s">
        <v>943</v>
      </c>
      <c r="C85" t="s">
        <v>942</v>
      </c>
      <c r="D85" s="219">
        <v>82</v>
      </c>
      <c r="E85" t="s">
        <v>949</v>
      </c>
      <c r="F85" t="s">
        <v>950</v>
      </c>
      <c r="G85" s="218"/>
    </row>
    <row r="86" spans="1:7" ht="12">
      <c r="A86" s="218"/>
      <c r="B86" t="s">
        <v>951</v>
      </c>
      <c r="C86" t="s">
        <v>952</v>
      </c>
      <c r="D86" s="219">
        <v>83</v>
      </c>
      <c r="E86" t="s">
        <v>953</v>
      </c>
      <c r="F86" t="s">
        <v>954</v>
      </c>
      <c r="G86" s="218"/>
    </row>
    <row r="87" spans="1:7" ht="12">
      <c r="A87" s="218"/>
      <c r="B87" t="s">
        <v>955</v>
      </c>
      <c r="C87" t="s">
        <v>956</v>
      </c>
      <c r="D87" s="219">
        <v>84</v>
      </c>
      <c r="E87" t="s">
        <v>957</v>
      </c>
      <c r="F87" t="s">
        <v>958</v>
      </c>
      <c r="G87" s="218"/>
    </row>
    <row r="88" spans="1:7" ht="12">
      <c r="A88" s="218"/>
      <c r="B88" t="s">
        <v>958</v>
      </c>
      <c r="C88" t="s">
        <v>957</v>
      </c>
      <c r="D88" s="219">
        <v>85</v>
      </c>
      <c r="E88" t="s">
        <v>959</v>
      </c>
      <c r="F88" t="s">
        <v>960</v>
      </c>
      <c r="G88" s="218"/>
    </row>
    <row r="89" spans="1:7" ht="12">
      <c r="A89" s="218"/>
      <c r="B89" t="s">
        <v>945</v>
      </c>
      <c r="C89" t="s">
        <v>944</v>
      </c>
      <c r="D89" s="219">
        <v>86</v>
      </c>
      <c r="E89" t="s">
        <v>961</v>
      </c>
      <c r="F89" t="s">
        <v>962</v>
      </c>
      <c r="G89" s="218"/>
    </row>
    <row r="90" spans="1:7" ht="12">
      <c r="A90" s="218"/>
      <c r="B90" t="s">
        <v>950</v>
      </c>
      <c r="C90" t="s">
        <v>949</v>
      </c>
      <c r="D90" s="219">
        <v>87</v>
      </c>
      <c r="E90" t="s">
        <v>956</v>
      </c>
      <c r="F90" t="s">
        <v>955</v>
      </c>
      <c r="G90" s="218"/>
    </row>
    <row r="91" spans="1:7" ht="12">
      <c r="A91" s="218"/>
      <c r="B91" t="s">
        <v>551</v>
      </c>
      <c r="C91" t="s">
        <v>936</v>
      </c>
      <c r="D91" s="219">
        <v>88</v>
      </c>
      <c r="E91" t="s">
        <v>963</v>
      </c>
      <c r="F91" t="s">
        <v>964</v>
      </c>
      <c r="G91" s="218"/>
    </row>
    <row r="92" spans="1:7" ht="12">
      <c r="A92" s="218"/>
      <c r="B92" t="s">
        <v>965</v>
      </c>
      <c r="C92" t="s">
        <v>966</v>
      </c>
      <c r="D92" s="219">
        <v>89</v>
      </c>
      <c r="E92" t="s">
        <v>967</v>
      </c>
      <c r="F92" t="s">
        <v>968</v>
      </c>
      <c r="G92" s="218"/>
    </row>
    <row r="93" spans="1:7" ht="12">
      <c r="A93" s="218"/>
      <c r="B93" t="s">
        <v>969</v>
      </c>
      <c r="C93" t="s">
        <v>970</v>
      </c>
      <c r="D93" s="219">
        <v>90</v>
      </c>
      <c r="E93" t="s">
        <v>971</v>
      </c>
      <c r="F93" t="s">
        <v>972</v>
      </c>
      <c r="G93" s="218"/>
    </row>
    <row r="94" spans="1:7" ht="12">
      <c r="A94" s="218"/>
      <c r="B94" t="s">
        <v>964</v>
      </c>
      <c r="C94" t="s">
        <v>963</v>
      </c>
      <c r="D94" s="219">
        <v>91</v>
      </c>
      <c r="E94" t="s">
        <v>973</v>
      </c>
      <c r="F94" t="s">
        <v>974</v>
      </c>
      <c r="G94" s="218"/>
    </row>
    <row r="95" spans="1:7" ht="12">
      <c r="A95" s="218"/>
      <c r="B95" t="s">
        <v>948</v>
      </c>
      <c r="C95" t="s">
        <v>947</v>
      </c>
      <c r="D95" s="219">
        <v>92</v>
      </c>
      <c r="E95" t="s">
        <v>975</v>
      </c>
      <c r="F95" t="s">
        <v>976</v>
      </c>
      <c r="G95" s="218"/>
    </row>
    <row r="96" spans="1:7" ht="12">
      <c r="A96" s="218"/>
      <c r="B96" t="s">
        <v>954</v>
      </c>
      <c r="C96" t="s">
        <v>953</v>
      </c>
      <c r="D96" s="219">
        <v>93</v>
      </c>
      <c r="E96" t="s">
        <v>966</v>
      </c>
      <c r="F96" t="s">
        <v>965</v>
      </c>
      <c r="G96" s="218"/>
    </row>
    <row r="97" spans="1:7" ht="12">
      <c r="A97" s="218"/>
      <c r="B97" t="s">
        <v>960</v>
      </c>
      <c r="C97" t="s">
        <v>959</v>
      </c>
      <c r="D97" s="219">
        <v>94</v>
      </c>
      <c r="E97" t="s">
        <v>977</v>
      </c>
      <c r="F97" t="s">
        <v>978</v>
      </c>
      <c r="G97" s="218"/>
    </row>
    <row r="98" spans="1:7" ht="12">
      <c r="A98" s="218"/>
      <c r="B98" t="s">
        <v>962</v>
      </c>
      <c r="C98" t="s">
        <v>961</v>
      </c>
      <c r="D98" s="219">
        <v>95</v>
      </c>
      <c r="E98" t="s">
        <v>979</v>
      </c>
      <c r="F98" t="s">
        <v>980</v>
      </c>
      <c r="G98" s="218"/>
    </row>
    <row r="99" spans="1:7" ht="12">
      <c r="A99" s="218"/>
      <c r="B99" t="s">
        <v>347</v>
      </c>
      <c r="C99" t="s">
        <v>981</v>
      </c>
      <c r="D99" s="219">
        <v>96</v>
      </c>
      <c r="E99" t="s">
        <v>982</v>
      </c>
      <c r="F99" t="s">
        <v>983</v>
      </c>
      <c r="G99" s="218"/>
    </row>
    <row r="100" spans="1:7" ht="12">
      <c r="A100" s="218"/>
      <c r="B100" t="s">
        <v>984</v>
      </c>
      <c r="C100" t="s">
        <v>985</v>
      </c>
      <c r="D100" s="219">
        <v>97</v>
      </c>
      <c r="E100" t="s">
        <v>986</v>
      </c>
      <c r="F100" t="s">
        <v>987</v>
      </c>
      <c r="G100" s="218"/>
    </row>
    <row r="101" spans="1:7" ht="12">
      <c r="A101" s="218"/>
      <c r="B101" t="s">
        <v>968</v>
      </c>
      <c r="C101" t="s">
        <v>967</v>
      </c>
      <c r="D101" s="219">
        <v>98</v>
      </c>
      <c r="E101" t="s">
        <v>988</v>
      </c>
      <c r="F101" t="s">
        <v>989</v>
      </c>
      <c r="G101" s="218"/>
    </row>
    <row r="102" spans="1:7" ht="12">
      <c r="A102" s="218"/>
      <c r="B102" t="s">
        <v>972</v>
      </c>
      <c r="C102" t="s">
        <v>971</v>
      </c>
      <c r="D102" s="219">
        <v>99</v>
      </c>
      <c r="E102" t="s">
        <v>990</v>
      </c>
      <c r="F102" t="s">
        <v>991</v>
      </c>
      <c r="G102" s="218"/>
    </row>
    <row r="103" spans="1:7" ht="12">
      <c r="A103" s="218"/>
      <c r="B103" t="s">
        <v>974</v>
      </c>
      <c r="C103" t="s">
        <v>973</v>
      </c>
      <c r="D103" s="219">
        <v>100</v>
      </c>
      <c r="E103" t="s">
        <v>970</v>
      </c>
      <c r="F103" t="s">
        <v>969</v>
      </c>
      <c r="G103" s="218"/>
    </row>
    <row r="104" spans="1:7" ht="12">
      <c r="A104" s="218"/>
      <c r="B104" t="s">
        <v>976</v>
      </c>
      <c r="C104" t="s">
        <v>975</v>
      </c>
      <c r="D104" s="219">
        <v>101</v>
      </c>
      <c r="E104" t="s">
        <v>992</v>
      </c>
      <c r="F104" t="s">
        <v>993</v>
      </c>
      <c r="G104" s="218"/>
    </row>
    <row r="105" spans="1:7" ht="12">
      <c r="A105" s="218"/>
      <c r="B105" t="s">
        <v>978</v>
      </c>
      <c r="C105" t="s">
        <v>977</v>
      </c>
      <c r="D105" s="219">
        <v>102</v>
      </c>
      <c r="E105" t="s">
        <v>994</v>
      </c>
      <c r="F105" t="s">
        <v>995</v>
      </c>
      <c r="G105" s="218"/>
    </row>
    <row r="106" spans="1:7" ht="12">
      <c r="A106" s="218"/>
      <c r="B106" t="s">
        <v>980</v>
      </c>
      <c r="C106" t="s">
        <v>979</v>
      </c>
      <c r="D106" s="219">
        <v>103</v>
      </c>
      <c r="E106" t="s">
        <v>996</v>
      </c>
      <c r="F106" t="s">
        <v>997</v>
      </c>
      <c r="G106" s="218"/>
    </row>
    <row r="107" spans="1:7" ht="12">
      <c r="A107" s="218"/>
      <c r="B107" t="s">
        <v>989</v>
      </c>
      <c r="C107" t="s">
        <v>988</v>
      </c>
      <c r="D107" s="219">
        <v>104</v>
      </c>
      <c r="E107" t="s">
        <v>998</v>
      </c>
      <c r="F107" t="s">
        <v>999</v>
      </c>
      <c r="G107" s="218"/>
    </row>
    <row r="108" spans="1:7" ht="12">
      <c r="A108" s="218"/>
      <c r="B108" t="s">
        <v>983</v>
      </c>
      <c r="C108" t="s">
        <v>982</v>
      </c>
      <c r="D108" s="219">
        <v>105</v>
      </c>
      <c r="E108" t="s">
        <v>1000</v>
      </c>
      <c r="F108" t="s">
        <v>1001</v>
      </c>
      <c r="G108" s="218"/>
    </row>
    <row r="109" spans="1:7" ht="12">
      <c r="A109" s="218"/>
      <c r="B109" t="s">
        <v>987</v>
      </c>
      <c r="C109" t="s">
        <v>986</v>
      </c>
      <c r="D109" s="219">
        <v>106</v>
      </c>
      <c r="E109" t="s">
        <v>1002</v>
      </c>
      <c r="F109" t="s">
        <v>1003</v>
      </c>
      <c r="G109" s="218"/>
    </row>
    <row r="110" spans="1:7" ht="12">
      <c r="A110" s="218"/>
      <c r="B110" t="s">
        <v>991</v>
      </c>
      <c r="C110" t="s">
        <v>990</v>
      </c>
      <c r="D110" s="219">
        <v>107</v>
      </c>
      <c r="E110" t="s">
        <v>1004</v>
      </c>
      <c r="F110" t="s">
        <v>1005</v>
      </c>
      <c r="G110" s="218"/>
    </row>
    <row r="111" spans="1:7" ht="12">
      <c r="A111" s="218"/>
      <c r="B111" t="s">
        <v>1006</v>
      </c>
      <c r="C111" t="s">
        <v>1007</v>
      </c>
      <c r="D111" s="219">
        <v>108</v>
      </c>
      <c r="E111" t="s">
        <v>4931</v>
      </c>
      <c r="F111" t="s">
        <v>4932</v>
      </c>
      <c r="G111" s="218"/>
    </row>
    <row r="112" spans="1:7" ht="12">
      <c r="A112" s="218"/>
      <c r="B112" t="s">
        <v>993</v>
      </c>
      <c r="C112" t="s">
        <v>992</v>
      </c>
      <c r="D112" s="219">
        <v>109</v>
      </c>
      <c r="E112" t="s">
        <v>1008</v>
      </c>
      <c r="F112" t="s">
        <v>1009</v>
      </c>
      <c r="G112" s="218"/>
    </row>
    <row r="113" spans="1:7" ht="12">
      <c r="A113" s="218"/>
      <c r="B113" t="s">
        <v>995</v>
      </c>
      <c r="C113" t="s">
        <v>994</v>
      </c>
      <c r="D113" s="219">
        <v>110</v>
      </c>
      <c r="E113" t="s">
        <v>1010</v>
      </c>
      <c r="F113" t="s">
        <v>1011</v>
      </c>
      <c r="G113" s="218"/>
    </row>
    <row r="114" spans="1:7" ht="12">
      <c r="A114" s="218"/>
      <c r="B114" t="s">
        <v>999</v>
      </c>
      <c r="C114" t="s">
        <v>998</v>
      </c>
      <c r="D114" s="219">
        <v>111</v>
      </c>
      <c r="E114" t="s">
        <v>952</v>
      </c>
      <c r="F114" t="s">
        <v>951</v>
      </c>
      <c r="G114" s="218"/>
    </row>
    <row r="115" spans="1:7" ht="12">
      <c r="A115" s="218"/>
      <c r="B115" t="s">
        <v>997</v>
      </c>
      <c r="C115" t="s">
        <v>996</v>
      </c>
      <c r="D115" s="219">
        <v>112</v>
      </c>
      <c r="E115" t="s">
        <v>1012</v>
      </c>
      <c r="F115" t="s">
        <v>441</v>
      </c>
      <c r="G115" s="218"/>
    </row>
    <row r="116" spans="1:7" ht="12">
      <c r="A116" s="218"/>
      <c r="B116" t="s">
        <v>1015</v>
      </c>
      <c r="C116" t="s">
        <v>1016</v>
      </c>
      <c r="D116" s="219">
        <v>113</v>
      </c>
      <c r="E116" t="s">
        <v>1013</v>
      </c>
      <c r="F116" t="s">
        <v>1014</v>
      </c>
      <c r="G116" s="218"/>
    </row>
    <row r="117" spans="1:7" ht="12">
      <c r="A117" s="218"/>
      <c r="B117" t="s">
        <v>1001</v>
      </c>
      <c r="C117" t="s">
        <v>1000</v>
      </c>
      <c r="D117" s="219">
        <v>114</v>
      </c>
      <c r="E117" t="s">
        <v>1017</v>
      </c>
      <c r="F117" t="s">
        <v>1018</v>
      </c>
      <c r="G117" s="218"/>
    </row>
    <row r="118" spans="1:7" ht="12">
      <c r="A118" s="218"/>
      <c r="B118" t="s">
        <v>1003</v>
      </c>
      <c r="C118" t="s">
        <v>1002</v>
      </c>
      <c r="D118" s="219">
        <v>115</v>
      </c>
      <c r="E118" t="s">
        <v>1019</v>
      </c>
      <c r="F118" t="s">
        <v>1020</v>
      </c>
      <c r="G118" s="218"/>
    </row>
    <row r="119" spans="1:7" ht="12">
      <c r="A119" s="218"/>
      <c r="B119" t="s">
        <v>348</v>
      </c>
      <c r="C119" t="s">
        <v>1023</v>
      </c>
      <c r="D119" s="219">
        <v>116</v>
      </c>
      <c r="E119" t="s">
        <v>1021</v>
      </c>
      <c r="F119" t="s">
        <v>1022</v>
      </c>
      <c r="G119" s="218"/>
    </row>
    <row r="120" spans="1:7" ht="12">
      <c r="A120" s="218"/>
      <c r="B120" t="s">
        <v>1005</v>
      </c>
      <c r="C120" t="s">
        <v>1004</v>
      </c>
      <c r="D120" s="219">
        <v>117</v>
      </c>
      <c r="E120" t="s">
        <v>1024</v>
      </c>
      <c r="F120" t="s">
        <v>1025</v>
      </c>
      <c r="G120" s="218"/>
    </row>
    <row r="121" spans="1:7" ht="12">
      <c r="A121" s="218"/>
      <c r="B121" t="s">
        <v>1009</v>
      </c>
      <c r="C121" t="s">
        <v>1008</v>
      </c>
      <c r="D121" s="219">
        <v>118</v>
      </c>
      <c r="E121" t="s">
        <v>1026</v>
      </c>
      <c r="F121" t="s">
        <v>1027</v>
      </c>
      <c r="G121" s="218"/>
    </row>
    <row r="122" spans="1:7" ht="12">
      <c r="A122" s="218"/>
      <c r="B122" t="s">
        <v>4932</v>
      </c>
      <c r="C122" t="s">
        <v>4931</v>
      </c>
      <c r="D122" s="219">
        <v>119</v>
      </c>
      <c r="E122" t="s">
        <v>1028</v>
      </c>
      <c r="F122" t="s">
        <v>1029</v>
      </c>
      <c r="G122" s="218"/>
    </row>
    <row r="123" spans="1:7" ht="12">
      <c r="A123" s="218"/>
      <c r="B123" t="s">
        <v>1014</v>
      </c>
      <c r="C123" t="s">
        <v>1013</v>
      </c>
      <c r="D123" s="219">
        <v>120</v>
      </c>
      <c r="E123" t="s">
        <v>1030</v>
      </c>
      <c r="F123" t="s">
        <v>1031</v>
      </c>
      <c r="G123" s="218"/>
    </row>
    <row r="124" spans="1:7" ht="12">
      <c r="A124" s="218"/>
      <c r="B124" t="s">
        <v>1027</v>
      </c>
      <c r="C124" t="s">
        <v>1026</v>
      </c>
      <c r="D124" s="219">
        <v>121</v>
      </c>
      <c r="E124" t="s">
        <v>1032</v>
      </c>
      <c r="F124" t="s">
        <v>349</v>
      </c>
      <c r="G124" s="218"/>
    </row>
    <row r="125" spans="1:7" ht="12">
      <c r="A125" s="218"/>
      <c r="B125" t="s">
        <v>1018</v>
      </c>
      <c r="C125" t="s">
        <v>1017</v>
      </c>
      <c r="D125" s="219">
        <v>122</v>
      </c>
      <c r="E125" t="s">
        <v>1033</v>
      </c>
      <c r="F125" t="s">
        <v>1034</v>
      </c>
      <c r="G125" s="218"/>
    </row>
    <row r="126" spans="1:7" ht="12">
      <c r="A126" s="218"/>
      <c r="B126" t="s">
        <v>1035</v>
      </c>
      <c r="C126" t="s">
        <v>1036</v>
      </c>
      <c r="D126" s="219">
        <v>123</v>
      </c>
      <c r="E126" t="s">
        <v>1037</v>
      </c>
      <c r="F126" t="s">
        <v>1038</v>
      </c>
      <c r="G126" s="218"/>
    </row>
    <row r="127" spans="1:7" ht="12">
      <c r="A127" s="218"/>
      <c r="B127" t="s">
        <v>1020</v>
      </c>
      <c r="C127" t="s">
        <v>1019</v>
      </c>
      <c r="D127" s="219">
        <v>124</v>
      </c>
      <c r="E127" t="s">
        <v>1039</v>
      </c>
      <c r="F127" t="s">
        <v>1040</v>
      </c>
      <c r="G127" s="218"/>
    </row>
    <row r="128" spans="1:7" ht="12">
      <c r="A128" s="218"/>
      <c r="B128" t="s">
        <v>1029</v>
      </c>
      <c r="C128" t="s">
        <v>1028</v>
      </c>
      <c r="D128" s="219">
        <v>125</v>
      </c>
      <c r="E128" t="s">
        <v>1041</v>
      </c>
      <c r="F128" t="s">
        <v>1042</v>
      </c>
      <c r="G128" s="218"/>
    </row>
    <row r="129" spans="1:7" ht="12">
      <c r="A129" s="218"/>
      <c r="B129" t="s">
        <v>552</v>
      </c>
      <c r="C129" t="s">
        <v>1043</v>
      </c>
      <c r="D129" s="219">
        <v>126</v>
      </c>
      <c r="E129" t="s">
        <v>1044</v>
      </c>
      <c r="F129" t="s">
        <v>1045</v>
      </c>
      <c r="G129" s="218"/>
    </row>
    <row r="130" spans="1:7" ht="12">
      <c r="A130" s="218"/>
      <c r="B130" t="s">
        <v>1025</v>
      </c>
      <c r="C130" t="s">
        <v>1024</v>
      </c>
      <c r="D130" s="219">
        <v>127</v>
      </c>
      <c r="E130" t="s">
        <v>1046</v>
      </c>
      <c r="F130" t="s">
        <v>1047</v>
      </c>
      <c r="G130" s="218"/>
    </row>
    <row r="131" spans="1:7" ht="12">
      <c r="A131" s="218"/>
      <c r="B131" t="s">
        <v>1022</v>
      </c>
      <c r="C131" t="s">
        <v>1021</v>
      </c>
      <c r="D131" s="219">
        <v>128</v>
      </c>
      <c r="E131" t="s">
        <v>1048</v>
      </c>
      <c r="F131" t="s">
        <v>1049</v>
      </c>
      <c r="G131" s="218"/>
    </row>
    <row r="132" spans="1:7" ht="12">
      <c r="A132" s="218"/>
      <c r="B132" t="s">
        <v>1034</v>
      </c>
      <c r="C132" t="s">
        <v>1033</v>
      </c>
      <c r="D132" s="219">
        <v>129</v>
      </c>
      <c r="E132" t="s">
        <v>1050</v>
      </c>
      <c r="F132" t="s">
        <v>1051</v>
      </c>
      <c r="G132" s="218"/>
    </row>
    <row r="133" spans="1:7" ht="12">
      <c r="A133" s="218"/>
      <c r="B133" t="s">
        <v>1040</v>
      </c>
      <c r="C133" t="s">
        <v>1039</v>
      </c>
      <c r="D133" s="219">
        <v>130</v>
      </c>
      <c r="E133" t="s">
        <v>1052</v>
      </c>
      <c r="F133" t="s">
        <v>1053</v>
      </c>
      <c r="G133" s="218"/>
    </row>
    <row r="134" spans="1:7" ht="12">
      <c r="A134" s="218"/>
      <c r="B134" t="s">
        <v>1038</v>
      </c>
      <c r="C134" t="s">
        <v>1037</v>
      </c>
      <c r="D134" s="219">
        <v>131</v>
      </c>
      <c r="E134" t="s">
        <v>1054</v>
      </c>
      <c r="F134" t="s">
        <v>1055</v>
      </c>
      <c r="G134" s="218"/>
    </row>
    <row r="135" spans="1:7" ht="12">
      <c r="A135" s="218"/>
      <c r="B135" t="s">
        <v>349</v>
      </c>
      <c r="C135" t="s">
        <v>1032</v>
      </c>
      <c r="D135" s="219">
        <v>132</v>
      </c>
      <c r="E135" t="s">
        <v>1056</v>
      </c>
      <c r="F135" t="s">
        <v>553</v>
      </c>
      <c r="G135" s="218"/>
    </row>
    <row r="136" spans="1:7" ht="12">
      <c r="A136" s="218"/>
      <c r="B136" t="s">
        <v>1051</v>
      </c>
      <c r="C136" t="s">
        <v>1050</v>
      </c>
      <c r="D136" s="219">
        <v>133</v>
      </c>
      <c r="E136" t="s">
        <v>1057</v>
      </c>
      <c r="F136" t="s">
        <v>1058</v>
      </c>
      <c r="G136" s="218"/>
    </row>
    <row r="137" spans="1:7" ht="12">
      <c r="A137" s="218"/>
      <c r="B137" t="s">
        <v>1059</v>
      </c>
      <c r="C137" t="s">
        <v>1060</v>
      </c>
      <c r="D137" s="219">
        <v>134</v>
      </c>
      <c r="E137" t="s">
        <v>1061</v>
      </c>
      <c r="F137" t="s">
        <v>1062</v>
      </c>
      <c r="G137" s="218"/>
    </row>
    <row r="138" spans="1:7" ht="12">
      <c r="A138" s="218"/>
      <c r="B138" t="s">
        <v>1063</v>
      </c>
      <c r="C138" t="s">
        <v>1064</v>
      </c>
      <c r="D138" s="219">
        <v>135</v>
      </c>
      <c r="E138" t="s">
        <v>1060</v>
      </c>
      <c r="F138" t="s">
        <v>1059</v>
      </c>
      <c r="G138" s="218"/>
    </row>
    <row r="139" spans="1:7" ht="12">
      <c r="A139" s="218"/>
      <c r="B139" t="s">
        <v>1053</v>
      </c>
      <c r="C139" t="s">
        <v>1052</v>
      </c>
      <c r="D139" s="219">
        <v>136</v>
      </c>
      <c r="E139" t="s">
        <v>1065</v>
      </c>
      <c r="F139" t="s">
        <v>1066</v>
      </c>
      <c r="G139" s="218"/>
    </row>
    <row r="140" spans="1:7" ht="12">
      <c r="A140" s="218"/>
      <c r="B140" t="s">
        <v>1045</v>
      </c>
      <c r="C140" t="s">
        <v>1044</v>
      </c>
      <c r="D140" s="219">
        <v>137</v>
      </c>
      <c r="E140" t="s">
        <v>1067</v>
      </c>
      <c r="F140" t="s">
        <v>1068</v>
      </c>
      <c r="G140" s="218"/>
    </row>
    <row r="141" spans="1:7" ht="12">
      <c r="A141" s="218"/>
      <c r="B141" t="s">
        <v>1062</v>
      </c>
      <c r="C141" t="s">
        <v>1061</v>
      </c>
      <c r="D141" s="219">
        <v>138</v>
      </c>
      <c r="E141" t="s">
        <v>1069</v>
      </c>
      <c r="F141" t="s">
        <v>436</v>
      </c>
      <c r="G141" s="218"/>
    </row>
    <row r="142" spans="1:7" ht="12">
      <c r="A142" s="218"/>
      <c r="B142" t="s">
        <v>1047</v>
      </c>
      <c r="C142" t="s">
        <v>1046</v>
      </c>
      <c r="D142" s="219">
        <v>139</v>
      </c>
      <c r="E142" t="s">
        <v>1070</v>
      </c>
      <c r="F142" t="s">
        <v>1071</v>
      </c>
      <c r="G142" s="218"/>
    </row>
    <row r="143" spans="1:7" ht="12">
      <c r="A143" s="218"/>
      <c r="B143" t="s">
        <v>1072</v>
      </c>
      <c r="C143" t="s">
        <v>1073</v>
      </c>
      <c r="D143" s="219">
        <v>140</v>
      </c>
      <c r="E143" t="s">
        <v>1074</v>
      </c>
      <c r="F143" t="s">
        <v>29</v>
      </c>
      <c r="G143" s="218"/>
    </row>
    <row r="144" spans="1:7" ht="12">
      <c r="A144" s="218"/>
      <c r="B144" t="s">
        <v>1075</v>
      </c>
      <c r="C144" t="s">
        <v>1076</v>
      </c>
      <c r="D144" s="219">
        <v>141</v>
      </c>
      <c r="E144" t="s">
        <v>1077</v>
      </c>
      <c r="F144" t="s">
        <v>1078</v>
      </c>
      <c r="G144" s="218"/>
    </row>
    <row r="145" spans="1:7" ht="12">
      <c r="A145" s="218"/>
      <c r="B145" t="s">
        <v>1066</v>
      </c>
      <c r="C145" t="s">
        <v>1065</v>
      </c>
      <c r="D145" s="219">
        <v>142</v>
      </c>
      <c r="E145" t="s">
        <v>1079</v>
      </c>
      <c r="F145" t="s">
        <v>1080</v>
      </c>
      <c r="G145" s="218"/>
    </row>
    <row r="146" spans="1:7" ht="12">
      <c r="A146" s="218"/>
      <c r="B146" t="s">
        <v>1049</v>
      </c>
      <c r="C146" t="s">
        <v>1048</v>
      </c>
      <c r="D146" s="219">
        <v>143</v>
      </c>
      <c r="E146" t="s">
        <v>1081</v>
      </c>
      <c r="F146" t="s">
        <v>1082</v>
      </c>
      <c r="G146" s="218"/>
    </row>
    <row r="147" spans="1:7" ht="12">
      <c r="A147" s="218"/>
      <c r="B147" t="s">
        <v>553</v>
      </c>
      <c r="C147" t="s">
        <v>1056</v>
      </c>
      <c r="D147" s="219">
        <v>144</v>
      </c>
      <c r="E147" t="s">
        <v>1083</v>
      </c>
      <c r="F147" t="s">
        <v>1084</v>
      </c>
      <c r="G147" s="218"/>
    </row>
    <row r="148" spans="1:7" ht="12">
      <c r="A148" s="218"/>
      <c r="B148" t="s">
        <v>1055</v>
      </c>
      <c r="C148" t="s">
        <v>1054</v>
      </c>
      <c r="D148" s="219">
        <v>145</v>
      </c>
      <c r="E148" t="s">
        <v>1085</v>
      </c>
      <c r="F148" t="s">
        <v>1086</v>
      </c>
      <c r="G148" s="218"/>
    </row>
    <row r="149" spans="1:7" ht="12">
      <c r="A149" s="218"/>
      <c r="B149" t="s">
        <v>1058</v>
      </c>
      <c r="C149" t="s">
        <v>1057</v>
      </c>
      <c r="D149" s="219">
        <v>146</v>
      </c>
      <c r="E149" t="s">
        <v>1064</v>
      </c>
      <c r="F149" t="s">
        <v>1063</v>
      </c>
      <c r="G149" s="218"/>
    </row>
    <row r="150" spans="1:7" ht="12">
      <c r="A150" s="218"/>
      <c r="B150" t="s">
        <v>1087</v>
      </c>
      <c r="C150" t="s">
        <v>1088</v>
      </c>
      <c r="D150" s="219">
        <v>147</v>
      </c>
      <c r="E150" t="s">
        <v>1089</v>
      </c>
      <c r="F150" t="s">
        <v>1090</v>
      </c>
      <c r="G150" s="218"/>
    </row>
    <row r="151" spans="1:7" ht="12">
      <c r="A151" s="218"/>
      <c r="B151" t="s">
        <v>1068</v>
      </c>
      <c r="C151" t="s">
        <v>1067</v>
      </c>
      <c r="D151" s="219">
        <v>148</v>
      </c>
      <c r="E151" t="s">
        <v>1091</v>
      </c>
      <c r="F151" t="s">
        <v>1092</v>
      </c>
      <c r="G151" s="218"/>
    </row>
    <row r="152" spans="1:7" ht="12">
      <c r="A152" s="218"/>
      <c r="B152" t="s">
        <v>1078</v>
      </c>
      <c r="C152" t="s">
        <v>1077</v>
      </c>
      <c r="D152" s="219">
        <v>149</v>
      </c>
      <c r="E152" t="s">
        <v>1093</v>
      </c>
      <c r="F152" t="s">
        <v>1094</v>
      </c>
      <c r="G152" s="218"/>
    </row>
    <row r="153" spans="1:7" ht="12">
      <c r="A153" s="218"/>
      <c r="B153" t="s">
        <v>1082</v>
      </c>
      <c r="C153" t="s">
        <v>1081</v>
      </c>
      <c r="D153" s="219">
        <v>150</v>
      </c>
      <c r="E153" t="s">
        <v>1095</v>
      </c>
      <c r="F153" t="s">
        <v>1096</v>
      </c>
      <c r="G153" s="218"/>
    </row>
    <row r="154" spans="1:7" ht="12">
      <c r="A154" s="218"/>
      <c r="B154" t="s">
        <v>1031</v>
      </c>
      <c r="C154" t="s">
        <v>1030</v>
      </c>
      <c r="D154" s="219">
        <v>151</v>
      </c>
      <c r="E154" t="s">
        <v>1097</v>
      </c>
      <c r="F154" t="s">
        <v>1098</v>
      </c>
      <c r="G154" s="218"/>
    </row>
    <row r="155" spans="1:7" ht="12">
      <c r="A155" s="218"/>
      <c r="B155" t="s">
        <v>1071</v>
      </c>
      <c r="C155" t="s">
        <v>1070</v>
      </c>
      <c r="D155" s="219">
        <v>152</v>
      </c>
      <c r="E155" t="s">
        <v>1099</v>
      </c>
      <c r="F155" t="s">
        <v>1100</v>
      </c>
      <c r="G155" s="218"/>
    </row>
    <row r="156" spans="1:7" ht="12">
      <c r="A156" s="218"/>
      <c r="B156" t="s">
        <v>1086</v>
      </c>
      <c r="C156" t="s">
        <v>1085</v>
      </c>
      <c r="D156" s="219">
        <v>153</v>
      </c>
      <c r="E156" t="s">
        <v>1101</v>
      </c>
      <c r="F156" t="s">
        <v>1102</v>
      </c>
      <c r="G156" s="218"/>
    </row>
    <row r="157" spans="1:7" ht="12">
      <c r="A157" s="218"/>
      <c r="B157" t="s">
        <v>1080</v>
      </c>
      <c r="C157" t="s">
        <v>1079</v>
      </c>
      <c r="D157" s="219">
        <v>154</v>
      </c>
      <c r="E157" t="s">
        <v>1103</v>
      </c>
      <c r="F157" t="s">
        <v>712</v>
      </c>
      <c r="G157" s="218"/>
    </row>
    <row r="158" spans="1:7" ht="12">
      <c r="A158" s="218"/>
      <c r="B158" t="s">
        <v>712</v>
      </c>
      <c r="C158" t="s">
        <v>1103</v>
      </c>
      <c r="D158" s="219">
        <v>155</v>
      </c>
      <c r="E158" t="s">
        <v>1104</v>
      </c>
      <c r="F158" t="s">
        <v>1105</v>
      </c>
      <c r="G158" s="218"/>
    </row>
    <row r="159" spans="1:7" ht="12">
      <c r="A159" s="218"/>
      <c r="B159" t="s">
        <v>436</v>
      </c>
      <c r="C159" t="s">
        <v>1069</v>
      </c>
      <c r="D159" s="219">
        <v>156</v>
      </c>
      <c r="E159" t="s">
        <v>1106</v>
      </c>
      <c r="F159" t="s">
        <v>1107</v>
      </c>
      <c r="G159" s="218"/>
    </row>
    <row r="160" spans="1:7" ht="12">
      <c r="A160" s="218"/>
      <c r="B160" t="s">
        <v>29</v>
      </c>
      <c r="C160" t="s">
        <v>1074</v>
      </c>
      <c r="D160" s="219">
        <v>157</v>
      </c>
      <c r="E160" t="s">
        <v>1108</v>
      </c>
      <c r="F160" t="s">
        <v>1109</v>
      </c>
      <c r="G160" s="218"/>
    </row>
    <row r="161" spans="1:7" ht="12">
      <c r="A161" s="218"/>
      <c r="B161" t="s">
        <v>1084</v>
      </c>
      <c r="C161" t="s">
        <v>1083</v>
      </c>
      <c r="D161" s="219">
        <v>158</v>
      </c>
      <c r="E161" t="s">
        <v>1036</v>
      </c>
      <c r="F161" t="s">
        <v>1035</v>
      </c>
      <c r="G161" s="218"/>
    </row>
    <row r="162" spans="1:7" ht="12">
      <c r="A162" s="218"/>
      <c r="B162" t="s">
        <v>1042</v>
      </c>
      <c r="C162" t="s">
        <v>1041</v>
      </c>
      <c r="D162" s="219">
        <v>159</v>
      </c>
      <c r="E162" t="s">
        <v>1110</v>
      </c>
      <c r="F162" t="s">
        <v>1111</v>
      </c>
      <c r="G162" s="218"/>
    </row>
    <row r="163" spans="1:7" ht="12">
      <c r="A163" s="218"/>
      <c r="B163" t="s">
        <v>1092</v>
      </c>
      <c r="C163" t="s">
        <v>1091</v>
      </c>
      <c r="D163" s="219">
        <v>160</v>
      </c>
      <c r="E163" t="s">
        <v>1112</v>
      </c>
      <c r="F163" t="s">
        <v>1113</v>
      </c>
      <c r="G163" s="218"/>
    </row>
    <row r="164" spans="1:7" ht="12">
      <c r="A164" s="218"/>
      <c r="B164" t="s">
        <v>1100</v>
      </c>
      <c r="C164" t="s">
        <v>1099</v>
      </c>
      <c r="D164" s="219">
        <v>161</v>
      </c>
      <c r="E164" t="s">
        <v>1076</v>
      </c>
      <c r="F164" t="s">
        <v>1075</v>
      </c>
      <c r="G164" s="218"/>
    </row>
    <row r="165" spans="1:7" ht="12">
      <c r="A165" s="218"/>
      <c r="B165" t="s">
        <v>1090</v>
      </c>
      <c r="C165" t="s">
        <v>1089</v>
      </c>
      <c r="D165" s="219">
        <v>162</v>
      </c>
      <c r="E165" t="s">
        <v>1114</v>
      </c>
      <c r="F165" t="s">
        <v>1115</v>
      </c>
      <c r="G165" s="218"/>
    </row>
    <row r="166" spans="1:7" ht="12">
      <c r="A166" s="218"/>
      <c r="B166" t="s">
        <v>1094</v>
      </c>
      <c r="C166" t="s">
        <v>1093</v>
      </c>
      <c r="D166" s="219">
        <v>163</v>
      </c>
      <c r="E166" t="s">
        <v>1043</v>
      </c>
      <c r="F166" t="s">
        <v>552</v>
      </c>
      <c r="G166" s="218"/>
    </row>
    <row r="167" spans="1:7" ht="12">
      <c r="A167" s="218"/>
      <c r="B167" t="s">
        <v>1096</v>
      </c>
      <c r="C167" t="s">
        <v>1095</v>
      </c>
      <c r="D167" s="219">
        <v>164</v>
      </c>
      <c r="E167" t="s">
        <v>1116</v>
      </c>
      <c r="F167" t="s">
        <v>1117</v>
      </c>
      <c r="G167" s="218"/>
    </row>
    <row r="168" spans="1:7" ht="12">
      <c r="A168" s="218"/>
      <c r="B168" t="s">
        <v>1098</v>
      </c>
      <c r="C168" t="s">
        <v>1097</v>
      </c>
      <c r="D168" s="219">
        <v>165</v>
      </c>
      <c r="E168" t="s">
        <v>1118</v>
      </c>
      <c r="F168" t="s">
        <v>1119</v>
      </c>
      <c r="G168" s="218"/>
    </row>
    <row r="169" spans="1:7" ht="12">
      <c r="A169" s="218"/>
      <c r="B169" t="s">
        <v>1102</v>
      </c>
      <c r="C169" t="s">
        <v>1101</v>
      </c>
      <c r="D169" s="219">
        <v>166</v>
      </c>
      <c r="E169" t="s">
        <v>1120</v>
      </c>
      <c r="F169" t="s">
        <v>1121</v>
      </c>
      <c r="G169" s="218"/>
    </row>
    <row r="170" spans="1:7" ht="12">
      <c r="A170" s="218"/>
      <c r="B170" t="s">
        <v>32</v>
      </c>
      <c r="C170" t="s">
        <v>1122</v>
      </c>
      <c r="D170" s="219">
        <v>167</v>
      </c>
      <c r="E170" t="s">
        <v>1123</v>
      </c>
      <c r="F170" t="s">
        <v>1124</v>
      </c>
      <c r="G170" s="218"/>
    </row>
    <row r="171" spans="1:7" ht="12">
      <c r="A171" s="218"/>
      <c r="B171" t="s">
        <v>1107</v>
      </c>
      <c r="C171" t="s">
        <v>1106</v>
      </c>
      <c r="D171" s="219">
        <v>168</v>
      </c>
      <c r="E171" t="s">
        <v>1125</v>
      </c>
      <c r="F171" t="s">
        <v>1126</v>
      </c>
      <c r="G171" s="218"/>
    </row>
    <row r="172" spans="1:7" ht="12">
      <c r="A172" s="218"/>
      <c r="B172" t="s">
        <v>1105</v>
      </c>
      <c r="C172" t="s">
        <v>1104</v>
      </c>
      <c r="D172" s="219">
        <v>169</v>
      </c>
      <c r="E172" t="s">
        <v>1127</v>
      </c>
      <c r="F172" t="s">
        <v>1128</v>
      </c>
      <c r="G172" s="218"/>
    </row>
    <row r="173" spans="1:7" ht="12">
      <c r="A173" s="218"/>
      <c r="B173" t="s">
        <v>1129</v>
      </c>
      <c r="C173" t="s">
        <v>1130</v>
      </c>
      <c r="D173" s="219">
        <v>170</v>
      </c>
      <c r="E173" t="s">
        <v>1131</v>
      </c>
      <c r="F173" t="s">
        <v>1132</v>
      </c>
      <c r="G173" s="218"/>
    </row>
    <row r="174" spans="1:7" ht="12">
      <c r="A174" s="218"/>
      <c r="B174" t="s">
        <v>1109</v>
      </c>
      <c r="C174" t="s">
        <v>1108</v>
      </c>
      <c r="D174" s="219">
        <v>171</v>
      </c>
      <c r="E174" t="s">
        <v>1133</v>
      </c>
      <c r="F174" t="s">
        <v>1134</v>
      </c>
      <c r="G174" s="218"/>
    </row>
    <row r="175" spans="1:7" ht="12">
      <c r="A175" s="218"/>
      <c r="B175" t="s">
        <v>1111</v>
      </c>
      <c r="C175" t="s">
        <v>1110</v>
      </c>
      <c r="D175" s="219">
        <v>172</v>
      </c>
      <c r="E175" t="s">
        <v>1135</v>
      </c>
      <c r="F175" t="s">
        <v>1136</v>
      </c>
      <c r="G175" s="218"/>
    </row>
    <row r="176" spans="1:7" ht="12">
      <c r="A176" s="218"/>
      <c r="B176" t="s">
        <v>1115</v>
      </c>
      <c r="C176" t="s">
        <v>1114</v>
      </c>
      <c r="D176" s="219">
        <v>173</v>
      </c>
      <c r="E176" t="s">
        <v>1137</v>
      </c>
      <c r="F176" t="s">
        <v>1138</v>
      </c>
      <c r="G176" s="218"/>
    </row>
    <row r="177" spans="1:7" ht="12">
      <c r="A177" s="218"/>
      <c r="B177" t="s">
        <v>1113</v>
      </c>
      <c r="C177" t="s">
        <v>1112</v>
      </c>
      <c r="D177" s="219">
        <v>174</v>
      </c>
      <c r="E177" t="s">
        <v>1139</v>
      </c>
      <c r="F177" t="s">
        <v>1140</v>
      </c>
      <c r="G177" s="218"/>
    </row>
    <row r="178" spans="1:7" ht="12">
      <c r="A178" s="218"/>
      <c r="B178" t="s">
        <v>1119</v>
      </c>
      <c r="C178" t="s">
        <v>1118</v>
      </c>
      <c r="D178" s="219">
        <v>175</v>
      </c>
      <c r="E178" t="s">
        <v>1141</v>
      </c>
      <c r="F178" t="s">
        <v>1142</v>
      </c>
      <c r="G178" s="218"/>
    </row>
    <row r="179" spans="1:7" ht="12">
      <c r="A179" s="218"/>
      <c r="B179" t="s">
        <v>1121</v>
      </c>
      <c r="C179" t="s">
        <v>1120</v>
      </c>
      <c r="D179" s="219">
        <v>176</v>
      </c>
      <c r="E179" t="s">
        <v>1143</v>
      </c>
      <c r="F179" t="s">
        <v>1144</v>
      </c>
      <c r="G179" s="218"/>
    </row>
    <row r="180" spans="1:7" ht="12">
      <c r="A180" s="218"/>
      <c r="B180" t="s">
        <v>1124</v>
      </c>
      <c r="C180" t="s">
        <v>1123</v>
      </c>
      <c r="D180" s="219">
        <v>177</v>
      </c>
      <c r="E180" t="s">
        <v>1073</v>
      </c>
      <c r="F180" t="s">
        <v>1072</v>
      </c>
      <c r="G180" s="218"/>
    </row>
    <row r="181" spans="1:7" ht="12">
      <c r="A181" s="218"/>
      <c r="B181" t="s">
        <v>1126</v>
      </c>
      <c r="C181" t="s">
        <v>1125</v>
      </c>
      <c r="D181" s="219">
        <v>178</v>
      </c>
      <c r="E181" t="s">
        <v>1145</v>
      </c>
      <c r="F181" t="s">
        <v>350</v>
      </c>
      <c r="G181" s="218"/>
    </row>
    <row r="182" spans="1:7" ht="12">
      <c r="A182" s="218"/>
      <c r="B182" t="s">
        <v>1128</v>
      </c>
      <c r="C182" t="s">
        <v>1127</v>
      </c>
      <c r="D182" s="219">
        <v>179</v>
      </c>
      <c r="E182" t="s">
        <v>981</v>
      </c>
      <c r="F182" t="s">
        <v>347</v>
      </c>
      <c r="G182" s="218"/>
    </row>
    <row r="183" spans="1:7" ht="12">
      <c r="A183" s="218"/>
      <c r="B183" t="s">
        <v>1132</v>
      </c>
      <c r="C183" t="s">
        <v>1131</v>
      </c>
      <c r="D183" s="219">
        <v>180</v>
      </c>
      <c r="E183" t="s">
        <v>929</v>
      </c>
      <c r="F183" t="s">
        <v>928</v>
      </c>
      <c r="G183" s="218"/>
    </row>
    <row r="184" spans="1:7" ht="12">
      <c r="A184" s="218"/>
      <c r="B184" t="s">
        <v>1136</v>
      </c>
      <c r="C184" t="s">
        <v>1135</v>
      </c>
      <c r="D184" s="219">
        <v>181</v>
      </c>
      <c r="E184" t="s">
        <v>1146</v>
      </c>
      <c r="F184" t="s">
        <v>1147</v>
      </c>
      <c r="G184" s="218"/>
    </row>
    <row r="185" spans="1:7" ht="12">
      <c r="A185" s="218"/>
      <c r="B185" t="s">
        <v>1138</v>
      </c>
      <c r="C185" t="s">
        <v>1137</v>
      </c>
      <c r="D185" s="219">
        <v>182</v>
      </c>
      <c r="E185" t="s">
        <v>1148</v>
      </c>
      <c r="F185" t="s">
        <v>1149</v>
      </c>
      <c r="G185" s="218"/>
    </row>
    <row r="186" spans="1:7" ht="12">
      <c r="A186" s="218"/>
      <c r="B186" t="s">
        <v>1134</v>
      </c>
      <c r="C186" t="s">
        <v>1133</v>
      </c>
      <c r="D186" s="219">
        <v>183</v>
      </c>
      <c r="E186" t="s">
        <v>1150</v>
      </c>
      <c r="F186" t="s">
        <v>1151</v>
      </c>
      <c r="G186" s="218"/>
    </row>
    <row r="187" spans="1:7" ht="12">
      <c r="A187" s="218"/>
      <c r="B187" t="s">
        <v>1140</v>
      </c>
      <c r="C187" t="s">
        <v>1139</v>
      </c>
      <c r="D187" s="219">
        <v>184</v>
      </c>
      <c r="E187" t="s">
        <v>1152</v>
      </c>
      <c r="F187" t="s">
        <v>1153</v>
      </c>
      <c r="G187" s="218"/>
    </row>
    <row r="188" spans="1:7" ht="12">
      <c r="A188" s="218"/>
      <c r="B188" t="s">
        <v>1142</v>
      </c>
      <c r="C188" t="s">
        <v>1141</v>
      </c>
      <c r="D188" s="219">
        <v>185</v>
      </c>
      <c r="E188" t="s">
        <v>1154</v>
      </c>
      <c r="F188" t="s">
        <v>1155</v>
      </c>
      <c r="G188" s="218"/>
    </row>
    <row r="189" spans="1:7" ht="12">
      <c r="A189" s="218"/>
      <c r="B189" t="s">
        <v>1156</v>
      </c>
      <c r="C189" t="s">
        <v>1157</v>
      </c>
      <c r="D189" s="219">
        <v>186</v>
      </c>
      <c r="E189" t="s">
        <v>1158</v>
      </c>
      <c r="F189" t="s">
        <v>1159</v>
      </c>
      <c r="G189" s="218"/>
    </row>
    <row r="190" spans="1:7" ht="12">
      <c r="A190" s="218"/>
      <c r="B190" t="s">
        <v>350</v>
      </c>
      <c r="C190" t="s">
        <v>1145</v>
      </c>
      <c r="D190" s="219">
        <v>187</v>
      </c>
      <c r="E190" t="s">
        <v>1160</v>
      </c>
      <c r="F190" t="s">
        <v>1161</v>
      </c>
      <c r="G190" s="218"/>
    </row>
    <row r="191" spans="1:7" ht="12">
      <c r="A191" s="218"/>
      <c r="B191" t="s">
        <v>1144</v>
      </c>
      <c r="C191" t="s">
        <v>1143</v>
      </c>
      <c r="D191" s="219">
        <v>188</v>
      </c>
      <c r="E191" t="s">
        <v>1162</v>
      </c>
      <c r="F191" t="s">
        <v>1163</v>
      </c>
      <c r="G191" s="218"/>
    </row>
    <row r="192" spans="1:7" ht="12">
      <c r="A192" s="218"/>
      <c r="B192" t="s">
        <v>1011</v>
      </c>
      <c r="C192" t="s">
        <v>1010</v>
      </c>
      <c r="D192" s="219">
        <v>189</v>
      </c>
      <c r="E192" t="s">
        <v>1164</v>
      </c>
      <c r="F192" t="s">
        <v>1165</v>
      </c>
      <c r="G192" s="218"/>
    </row>
    <row r="193" spans="1:7" ht="12">
      <c r="A193" s="218"/>
      <c r="B193" t="s">
        <v>1147</v>
      </c>
      <c r="C193" t="s">
        <v>1146</v>
      </c>
      <c r="D193" s="219">
        <v>190</v>
      </c>
      <c r="E193" t="s">
        <v>1166</v>
      </c>
      <c r="F193" t="s">
        <v>1167</v>
      </c>
      <c r="G193" s="218"/>
    </row>
    <row r="194" spans="1:7" ht="12">
      <c r="A194" s="218"/>
      <c r="B194" t="s">
        <v>1149</v>
      </c>
      <c r="C194" t="s">
        <v>1148</v>
      </c>
      <c r="D194" s="219">
        <v>191</v>
      </c>
      <c r="E194" t="s">
        <v>1168</v>
      </c>
      <c r="F194" t="s">
        <v>1169</v>
      </c>
      <c r="G194" s="218"/>
    </row>
    <row r="195" spans="1:7" ht="12">
      <c r="A195" s="218"/>
      <c r="B195" t="s">
        <v>1151</v>
      </c>
      <c r="C195" t="s">
        <v>1150</v>
      </c>
      <c r="D195" s="219">
        <v>192</v>
      </c>
      <c r="E195" t="s">
        <v>1170</v>
      </c>
      <c r="F195" t="s">
        <v>1171</v>
      </c>
      <c r="G195" s="218"/>
    </row>
    <row r="196" spans="1:7" ht="12">
      <c r="A196" s="218"/>
      <c r="B196" t="s">
        <v>1153</v>
      </c>
      <c r="C196" t="s">
        <v>1152</v>
      </c>
      <c r="D196" s="219">
        <v>193</v>
      </c>
      <c r="E196" t="s">
        <v>1172</v>
      </c>
      <c r="F196" t="s">
        <v>439</v>
      </c>
      <c r="G196" s="218"/>
    </row>
    <row r="197" spans="1:7" ht="12">
      <c r="A197" s="218"/>
      <c r="B197" t="s">
        <v>1155</v>
      </c>
      <c r="C197" t="s">
        <v>1154</v>
      </c>
      <c r="D197" s="219">
        <v>194</v>
      </c>
      <c r="E197" t="s">
        <v>1173</v>
      </c>
      <c r="F197" t="s">
        <v>1174</v>
      </c>
      <c r="G197" s="218"/>
    </row>
    <row r="198" spans="1:7" ht="12">
      <c r="A198" s="218"/>
      <c r="B198" t="s">
        <v>1159</v>
      </c>
      <c r="C198" t="s">
        <v>1158</v>
      </c>
      <c r="D198" s="219">
        <v>195</v>
      </c>
      <c r="E198" t="s">
        <v>1175</v>
      </c>
      <c r="F198" t="s">
        <v>1176</v>
      </c>
      <c r="G198" s="218"/>
    </row>
    <row r="199" spans="1:7" ht="12">
      <c r="A199" s="218"/>
      <c r="B199" t="s">
        <v>1161</v>
      </c>
      <c r="C199" t="s">
        <v>1160</v>
      </c>
      <c r="D199" s="219">
        <v>196</v>
      </c>
      <c r="E199" t="s">
        <v>1177</v>
      </c>
      <c r="F199" t="s">
        <v>554</v>
      </c>
      <c r="G199" s="218"/>
    </row>
    <row r="200" spans="1:7" ht="12">
      <c r="A200" s="218"/>
      <c r="B200" t="s">
        <v>1163</v>
      </c>
      <c r="C200" t="s">
        <v>1162</v>
      </c>
      <c r="D200" s="219">
        <v>197</v>
      </c>
      <c r="E200" t="s">
        <v>1178</v>
      </c>
      <c r="F200" t="s">
        <v>351</v>
      </c>
      <c r="G200" s="218"/>
    </row>
    <row r="201" spans="1:7" ht="12">
      <c r="A201" s="218"/>
      <c r="B201" t="s">
        <v>439</v>
      </c>
      <c r="C201" t="s">
        <v>1172</v>
      </c>
      <c r="D201" s="219">
        <v>198</v>
      </c>
      <c r="E201" t="s">
        <v>1179</v>
      </c>
      <c r="F201" t="s">
        <v>1180</v>
      </c>
      <c r="G201" s="218"/>
    </row>
    <row r="202" spans="1:7" ht="12">
      <c r="A202" s="218"/>
      <c r="B202" t="s">
        <v>1171</v>
      </c>
      <c r="C202" t="s">
        <v>1170</v>
      </c>
      <c r="D202" s="219">
        <v>199</v>
      </c>
      <c r="E202" t="s">
        <v>1181</v>
      </c>
      <c r="F202" t="s">
        <v>352</v>
      </c>
      <c r="G202" s="218"/>
    </row>
    <row r="203" spans="1:7" ht="12">
      <c r="A203" s="218"/>
      <c r="B203" t="s">
        <v>1165</v>
      </c>
      <c r="C203" t="s">
        <v>1164</v>
      </c>
      <c r="D203" s="219">
        <v>200</v>
      </c>
      <c r="E203" t="s">
        <v>935</v>
      </c>
      <c r="F203" t="s">
        <v>934</v>
      </c>
      <c r="G203" s="218"/>
    </row>
    <row r="204" spans="1:7" ht="12">
      <c r="A204" s="218"/>
      <c r="B204" t="s">
        <v>1167</v>
      </c>
      <c r="C204" t="s">
        <v>1166</v>
      </c>
      <c r="D204" s="219">
        <v>201</v>
      </c>
      <c r="E204" t="s">
        <v>938</v>
      </c>
      <c r="F204" t="s">
        <v>937</v>
      </c>
      <c r="G204" s="218"/>
    </row>
    <row r="205" spans="1:7" ht="12">
      <c r="A205" s="218"/>
      <c r="B205" t="s">
        <v>1174</v>
      </c>
      <c r="C205" t="s">
        <v>1173</v>
      </c>
      <c r="D205" s="219">
        <v>202</v>
      </c>
      <c r="E205" t="s">
        <v>1182</v>
      </c>
      <c r="F205" t="s">
        <v>1183</v>
      </c>
      <c r="G205" s="218"/>
    </row>
    <row r="206" spans="1:7" ht="12">
      <c r="A206" s="218"/>
      <c r="B206" t="s">
        <v>1169</v>
      </c>
      <c r="C206" t="s">
        <v>1168</v>
      </c>
      <c r="D206" s="219">
        <v>203</v>
      </c>
      <c r="E206" t="s">
        <v>1184</v>
      </c>
      <c r="F206" t="s">
        <v>1185</v>
      </c>
      <c r="G206" s="218"/>
    </row>
    <row r="207" spans="1:7" ht="12">
      <c r="A207" s="218"/>
      <c r="B207" t="s">
        <v>1176</v>
      </c>
      <c r="C207" t="s">
        <v>1175</v>
      </c>
      <c r="D207" s="219">
        <v>204</v>
      </c>
      <c r="E207" t="s">
        <v>1186</v>
      </c>
      <c r="F207" t="s">
        <v>1187</v>
      </c>
      <c r="G207" s="218"/>
    </row>
    <row r="208" spans="1:7" ht="12">
      <c r="A208" s="218"/>
      <c r="B208" t="s">
        <v>554</v>
      </c>
      <c r="C208" t="s">
        <v>1177</v>
      </c>
      <c r="D208" s="219">
        <v>205</v>
      </c>
      <c r="E208" t="s">
        <v>1188</v>
      </c>
      <c r="F208" t="s">
        <v>1189</v>
      </c>
      <c r="G208" s="218"/>
    </row>
    <row r="209" spans="1:7" ht="12">
      <c r="A209" s="218"/>
      <c r="B209" t="s">
        <v>351</v>
      </c>
      <c r="C209" t="s">
        <v>1178</v>
      </c>
      <c r="D209" s="219">
        <v>206</v>
      </c>
      <c r="E209" t="s">
        <v>1190</v>
      </c>
      <c r="F209" t="s">
        <v>1191</v>
      </c>
      <c r="G209" s="218"/>
    </row>
    <row r="210" spans="1:7" ht="12">
      <c r="A210" s="218"/>
      <c r="B210" t="s">
        <v>1180</v>
      </c>
      <c r="C210" t="s">
        <v>1179</v>
      </c>
      <c r="D210" s="219">
        <v>207</v>
      </c>
      <c r="E210" t="s">
        <v>1192</v>
      </c>
      <c r="F210" t="s">
        <v>555</v>
      </c>
      <c r="G210" s="218"/>
    </row>
    <row r="211" spans="1:7" ht="12">
      <c r="A211" s="218"/>
      <c r="B211" t="s">
        <v>352</v>
      </c>
      <c r="C211" t="s">
        <v>1181</v>
      </c>
      <c r="D211" s="219">
        <v>208</v>
      </c>
      <c r="E211" t="s">
        <v>1193</v>
      </c>
      <c r="F211" t="s">
        <v>353</v>
      </c>
      <c r="G211" s="218"/>
    </row>
    <row r="212" spans="1:7" ht="12">
      <c r="A212" s="218"/>
      <c r="B212" t="s">
        <v>1183</v>
      </c>
      <c r="C212" t="s">
        <v>1182</v>
      </c>
      <c r="D212" s="219">
        <v>209</v>
      </c>
      <c r="E212" t="s">
        <v>1194</v>
      </c>
      <c r="F212" t="s">
        <v>1195</v>
      </c>
      <c r="G212" s="218"/>
    </row>
    <row r="213" spans="1:7" ht="12">
      <c r="A213" s="218"/>
      <c r="B213" t="s">
        <v>1185</v>
      </c>
      <c r="C213" t="s">
        <v>1184</v>
      </c>
      <c r="D213" s="219">
        <v>210</v>
      </c>
      <c r="E213" t="s">
        <v>1196</v>
      </c>
      <c r="F213" t="s">
        <v>1197</v>
      </c>
      <c r="G213" s="218"/>
    </row>
    <row r="214" spans="1:7" ht="12">
      <c r="A214" s="218"/>
      <c r="B214" t="s">
        <v>1189</v>
      </c>
      <c r="C214" t="s">
        <v>1188</v>
      </c>
      <c r="D214" s="219">
        <v>211</v>
      </c>
      <c r="E214" t="s">
        <v>1198</v>
      </c>
      <c r="F214" t="s">
        <v>1199</v>
      </c>
      <c r="G214" s="218"/>
    </row>
    <row r="215" spans="1:7" ht="12">
      <c r="A215" s="218"/>
      <c r="B215" t="s">
        <v>1187</v>
      </c>
      <c r="C215" t="s">
        <v>1186</v>
      </c>
      <c r="D215" s="219">
        <v>212</v>
      </c>
      <c r="E215" t="s">
        <v>1200</v>
      </c>
      <c r="F215" t="s">
        <v>1201</v>
      </c>
      <c r="G215" s="218"/>
    </row>
    <row r="216" spans="1:7" ht="12">
      <c r="A216" s="218"/>
      <c r="B216" t="s">
        <v>555</v>
      </c>
      <c r="C216" t="s">
        <v>1192</v>
      </c>
      <c r="D216" s="219">
        <v>213</v>
      </c>
      <c r="E216" t="s">
        <v>1202</v>
      </c>
      <c r="F216" t="s">
        <v>1203</v>
      </c>
      <c r="G216" s="218"/>
    </row>
    <row r="217" spans="1:7" ht="12">
      <c r="A217" s="218"/>
      <c r="B217" t="s">
        <v>1191</v>
      </c>
      <c r="C217" t="s">
        <v>1190</v>
      </c>
      <c r="D217" s="219">
        <v>214</v>
      </c>
      <c r="E217" t="s">
        <v>1204</v>
      </c>
      <c r="F217" t="s">
        <v>1205</v>
      </c>
      <c r="G217" s="218"/>
    </row>
    <row r="218" spans="1:7" ht="12">
      <c r="A218" s="218"/>
      <c r="B218" t="s">
        <v>1195</v>
      </c>
      <c r="C218" t="s">
        <v>1194</v>
      </c>
      <c r="D218" s="219">
        <v>215</v>
      </c>
      <c r="E218" t="s">
        <v>1206</v>
      </c>
      <c r="F218" t="s">
        <v>1207</v>
      </c>
      <c r="G218" s="218"/>
    </row>
    <row r="219" spans="1:7" ht="12">
      <c r="A219" s="218"/>
      <c r="B219" t="s">
        <v>353</v>
      </c>
      <c r="C219" t="s">
        <v>1193</v>
      </c>
      <c r="D219" s="219">
        <v>216</v>
      </c>
      <c r="E219" t="s">
        <v>1208</v>
      </c>
      <c r="F219" t="s">
        <v>1209</v>
      </c>
      <c r="G219" s="218"/>
    </row>
    <row r="220" spans="1:7" ht="12">
      <c r="A220" s="218"/>
      <c r="B220" t="s">
        <v>1197</v>
      </c>
      <c r="C220" t="s">
        <v>1196</v>
      </c>
      <c r="D220" s="219">
        <v>217</v>
      </c>
      <c r="E220" t="s">
        <v>946</v>
      </c>
      <c r="F220" t="s">
        <v>26</v>
      </c>
      <c r="G220" s="218"/>
    </row>
    <row r="221" spans="1:7" ht="12">
      <c r="A221" s="218"/>
      <c r="B221" t="s">
        <v>1205</v>
      </c>
      <c r="C221" t="s">
        <v>1204</v>
      </c>
      <c r="D221" s="219">
        <v>218</v>
      </c>
      <c r="E221" t="s">
        <v>1210</v>
      </c>
      <c r="F221" t="s">
        <v>1211</v>
      </c>
      <c r="G221" s="218"/>
    </row>
    <row r="222" spans="1:7" ht="12">
      <c r="A222" s="218"/>
      <c r="B222" t="s">
        <v>1201</v>
      </c>
      <c r="C222" t="s">
        <v>1200</v>
      </c>
      <c r="D222" s="219">
        <v>219</v>
      </c>
      <c r="E222" t="s">
        <v>1212</v>
      </c>
      <c r="F222" t="s">
        <v>1213</v>
      </c>
      <c r="G222" s="218"/>
    </row>
    <row r="223" spans="1:7" ht="12">
      <c r="A223" s="218"/>
      <c r="B223" t="s">
        <v>1203</v>
      </c>
      <c r="C223" t="s">
        <v>1202</v>
      </c>
      <c r="D223" s="219">
        <v>220</v>
      </c>
      <c r="E223" t="s">
        <v>1157</v>
      </c>
      <c r="F223" t="s">
        <v>1156</v>
      </c>
      <c r="G223" s="218"/>
    </row>
    <row r="224" spans="1:7" ht="12">
      <c r="A224" s="218"/>
      <c r="B224" t="s">
        <v>1207</v>
      </c>
      <c r="C224" t="s">
        <v>1206</v>
      </c>
      <c r="D224" s="219">
        <v>221</v>
      </c>
      <c r="E224" t="s">
        <v>1214</v>
      </c>
      <c r="F224" t="s">
        <v>354</v>
      </c>
      <c r="G224" s="218"/>
    </row>
    <row r="225" spans="1:7" ht="12">
      <c r="A225" s="218"/>
      <c r="B225" t="s">
        <v>1199</v>
      </c>
      <c r="C225" t="s">
        <v>1198</v>
      </c>
      <c r="D225" s="219">
        <v>222</v>
      </c>
      <c r="E225" t="s">
        <v>1215</v>
      </c>
      <c r="F225" t="s">
        <v>1216</v>
      </c>
      <c r="G225" s="218"/>
    </row>
    <row r="226" spans="1:7" ht="12">
      <c r="A226" s="218"/>
      <c r="B226" t="s">
        <v>1117</v>
      </c>
      <c r="C226" t="s">
        <v>1116</v>
      </c>
      <c r="D226" s="219">
        <v>223</v>
      </c>
      <c r="E226" t="s">
        <v>1217</v>
      </c>
      <c r="F226" t="s">
        <v>1218</v>
      </c>
      <c r="G226" s="218"/>
    </row>
    <row r="227" spans="1:7" ht="12">
      <c r="A227" s="218"/>
      <c r="B227" t="s">
        <v>1209</v>
      </c>
      <c r="C227" t="s">
        <v>1208</v>
      </c>
      <c r="D227" s="219">
        <v>224</v>
      </c>
      <c r="E227" t="s">
        <v>4933</v>
      </c>
      <c r="F227" t="s">
        <v>4934</v>
      </c>
      <c r="G227" s="218"/>
    </row>
    <row r="228" spans="1:7" ht="12">
      <c r="A228" s="218"/>
      <c r="B228" t="s">
        <v>35</v>
      </c>
      <c r="C228" t="s">
        <v>1221</v>
      </c>
      <c r="D228" s="219">
        <v>225</v>
      </c>
      <c r="E228" t="s">
        <v>1219</v>
      </c>
      <c r="F228" t="s">
        <v>1220</v>
      </c>
      <c r="G228" s="218"/>
    </row>
    <row r="229" spans="1:7" ht="12">
      <c r="A229" s="218"/>
      <c r="B229" t="s">
        <v>1213</v>
      </c>
      <c r="C229" t="s">
        <v>1212</v>
      </c>
      <c r="D229" s="219">
        <v>226</v>
      </c>
      <c r="E229" t="s">
        <v>1222</v>
      </c>
      <c r="F229" t="s">
        <v>1223</v>
      </c>
      <c r="G229" s="218"/>
    </row>
    <row r="230" spans="1:7" ht="12">
      <c r="A230" s="218"/>
      <c r="B230" t="s">
        <v>354</v>
      </c>
      <c r="C230" t="s">
        <v>1214</v>
      </c>
      <c r="D230" s="219">
        <v>227</v>
      </c>
      <c r="E230" t="s">
        <v>1224</v>
      </c>
      <c r="F230" t="s">
        <v>1225</v>
      </c>
      <c r="G230" s="218"/>
    </row>
    <row r="231" spans="1:7" ht="12">
      <c r="A231" s="218"/>
      <c r="B231" t="s">
        <v>1218</v>
      </c>
      <c r="C231" t="s">
        <v>1217</v>
      </c>
      <c r="D231" s="219">
        <v>228</v>
      </c>
      <c r="E231" t="s">
        <v>1221</v>
      </c>
      <c r="F231" t="s">
        <v>35</v>
      </c>
      <c r="G231" s="218"/>
    </row>
    <row r="232" spans="1:7" ht="12">
      <c r="A232" s="218"/>
      <c r="B232" t="s">
        <v>1220</v>
      </c>
      <c r="C232" t="s">
        <v>1219</v>
      </c>
      <c r="D232" s="219">
        <v>229</v>
      </c>
      <c r="E232" t="s">
        <v>1226</v>
      </c>
      <c r="F232" t="s">
        <v>1227</v>
      </c>
      <c r="G232" s="218"/>
    </row>
    <row r="233" spans="1:7" ht="12">
      <c r="A233" s="218"/>
      <c r="B233" t="s">
        <v>1223</v>
      </c>
      <c r="C233" t="s">
        <v>1222</v>
      </c>
      <c r="D233" s="219">
        <v>230</v>
      </c>
      <c r="E233" t="s">
        <v>1228</v>
      </c>
      <c r="F233" t="s">
        <v>1229</v>
      </c>
      <c r="G233" s="218"/>
    </row>
    <row r="234" spans="1:7" ht="12">
      <c r="A234" s="218"/>
      <c r="B234" t="s">
        <v>1216</v>
      </c>
      <c r="C234" t="s">
        <v>1215</v>
      </c>
      <c r="D234" s="219">
        <v>231</v>
      </c>
      <c r="E234" t="s">
        <v>1230</v>
      </c>
      <c r="F234" t="s">
        <v>1231</v>
      </c>
      <c r="G234" s="218"/>
    </row>
    <row r="235" spans="1:7" ht="12">
      <c r="A235" s="218"/>
      <c r="B235" t="s">
        <v>4934</v>
      </c>
      <c r="C235" t="s">
        <v>4933</v>
      </c>
      <c r="D235" s="219">
        <v>232</v>
      </c>
      <c r="E235" t="s">
        <v>1232</v>
      </c>
      <c r="F235" t="s">
        <v>1233</v>
      </c>
      <c r="G235" s="218"/>
    </row>
    <row r="236" spans="1:7" ht="12">
      <c r="A236" s="218"/>
      <c r="B236" t="s">
        <v>1227</v>
      </c>
      <c r="C236" t="s">
        <v>1226</v>
      </c>
      <c r="D236" s="219">
        <v>233</v>
      </c>
      <c r="E236" t="s">
        <v>1122</v>
      </c>
      <c r="F236" t="s">
        <v>32</v>
      </c>
      <c r="G236" s="218"/>
    </row>
    <row r="237" spans="1:7" ht="12">
      <c r="A237" s="218"/>
      <c r="B237" t="s">
        <v>1229</v>
      </c>
      <c r="C237" t="s">
        <v>1228</v>
      </c>
      <c r="D237" s="219">
        <v>234</v>
      </c>
      <c r="E237" t="s">
        <v>1234</v>
      </c>
      <c r="F237" t="s">
        <v>1235</v>
      </c>
      <c r="G237" s="218"/>
    </row>
    <row r="238" spans="1:7" ht="12">
      <c r="A238" s="218"/>
      <c r="B238" t="s">
        <v>1211</v>
      </c>
      <c r="C238" t="s">
        <v>1210</v>
      </c>
      <c r="D238" s="219">
        <v>235</v>
      </c>
      <c r="E238" t="s">
        <v>1130</v>
      </c>
      <c r="F238" t="s">
        <v>1129</v>
      </c>
      <c r="G238" s="218"/>
    </row>
    <row r="239" spans="1:7" ht="12">
      <c r="A239" s="218"/>
      <c r="B239" t="s">
        <v>1235</v>
      </c>
      <c r="C239" t="s">
        <v>1234</v>
      </c>
      <c r="D239" s="219">
        <v>236</v>
      </c>
      <c r="E239" t="s">
        <v>1236</v>
      </c>
      <c r="F239" t="s">
        <v>1237</v>
      </c>
      <c r="G239" s="218"/>
    </row>
    <row r="240" spans="1:7" ht="12">
      <c r="A240" s="218"/>
      <c r="B240" t="s">
        <v>1231</v>
      </c>
      <c r="C240" t="s">
        <v>1230</v>
      </c>
      <c r="D240" s="219">
        <v>237</v>
      </c>
      <c r="E240" t="s">
        <v>1238</v>
      </c>
      <c r="F240" t="s">
        <v>1239</v>
      </c>
      <c r="G240" s="218"/>
    </row>
    <row r="241" spans="1:7" ht="12">
      <c r="A241" s="218"/>
      <c r="B241" t="s">
        <v>1225</v>
      </c>
      <c r="C241" t="s">
        <v>1224</v>
      </c>
      <c r="D241" s="219">
        <v>238</v>
      </c>
      <c r="E241" t="s">
        <v>1240</v>
      </c>
      <c r="F241" t="s">
        <v>1241</v>
      </c>
      <c r="G241" s="218"/>
    </row>
    <row r="242" spans="1:7" ht="12">
      <c r="A242" s="218"/>
      <c r="B242" t="s">
        <v>1233</v>
      </c>
      <c r="C242" t="s">
        <v>1232</v>
      </c>
      <c r="D242" s="219">
        <v>239</v>
      </c>
      <c r="E242" t="s">
        <v>1242</v>
      </c>
      <c r="F242" t="s">
        <v>1243</v>
      </c>
      <c r="G242" s="218"/>
    </row>
    <row r="243" spans="1:7" ht="12">
      <c r="A243" s="218"/>
      <c r="B243" t="s">
        <v>1237</v>
      </c>
      <c r="C243" t="s">
        <v>1236</v>
      </c>
      <c r="D243" s="219">
        <v>240</v>
      </c>
      <c r="E243" t="s">
        <v>1244</v>
      </c>
      <c r="F243" t="s">
        <v>1245</v>
      </c>
      <c r="G243" s="218"/>
    </row>
    <row r="244" spans="1:7" ht="12">
      <c r="A244" s="218"/>
      <c r="B244" t="s">
        <v>1239</v>
      </c>
      <c r="C244" t="s">
        <v>1238</v>
      </c>
      <c r="D244" s="219">
        <v>241</v>
      </c>
      <c r="E244" t="s">
        <v>1246</v>
      </c>
      <c r="F244" t="s">
        <v>1247</v>
      </c>
      <c r="G244" s="218"/>
    </row>
    <row r="245" spans="1:7" ht="12">
      <c r="A245" s="218"/>
      <c r="B245" t="s">
        <v>1241</v>
      </c>
      <c r="C245" t="s">
        <v>1240</v>
      </c>
      <c r="D245" s="219">
        <v>242</v>
      </c>
      <c r="E245" t="s">
        <v>1248</v>
      </c>
      <c r="F245" t="s">
        <v>1249</v>
      </c>
      <c r="G245" s="218"/>
    </row>
    <row r="246" spans="1:7" ht="12">
      <c r="A246" s="218"/>
      <c r="B246" t="s">
        <v>1243</v>
      </c>
      <c r="C246" t="s">
        <v>1242</v>
      </c>
      <c r="D246" s="219">
        <v>243</v>
      </c>
      <c r="E246" t="s">
        <v>1250</v>
      </c>
      <c r="F246" t="s">
        <v>1251</v>
      </c>
      <c r="G246" s="218"/>
    </row>
    <row r="247" spans="1:7" ht="12">
      <c r="A247" s="218"/>
      <c r="B247" t="s">
        <v>1245</v>
      </c>
      <c r="C247" t="s">
        <v>1244</v>
      </c>
      <c r="D247" s="219">
        <v>244</v>
      </c>
      <c r="E247" t="s">
        <v>1252</v>
      </c>
      <c r="F247" t="s">
        <v>1253</v>
      </c>
      <c r="G247" s="218"/>
    </row>
    <row r="248" spans="1:7" ht="12">
      <c r="A248" s="218"/>
      <c r="B248" t="s">
        <v>1247</v>
      </c>
      <c r="C248" t="s">
        <v>1246</v>
      </c>
      <c r="D248" s="219">
        <v>245</v>
      </c>
      <c r="E248" t="s">
        <v>1254</v>
      </c>
      <c r="F248" t="s">
        <v>1255</v>
      </c>
      <c r="G248" s="218"/>
    </row>
    <row r="249" spans="1:7" ht="12">
      <c r="A249" s="218"/>
      <c r="B249" t="s">
        <v>1253</v>
      </c>
      <c r="C249" t="s">
        <v>1252</v>
      </c>
      <c r="D249" s="219">
        <v>246</v>
      </c>
      <c r="E249" t="s">
        <v>1256</v>
      </c>
      <c r="F249" t="s">
        <v>1257</v>
      </c>
      <c r="G249" s="218"/>
    </row>
    <row r="250" spans="1:7" ht="12">
      <c r="A250" s="218"/>
      <c r="B250" t="s">
        <v>1251</v>
      </c>
      <c r="C250" t="s">
        <v>1250</v>
      </c>
      <c r="D250" s="219">
        <v>247</v>
      </c>
      <c r="E250" t="s">
        <v>1258</v>
      </c>
      <c r="F250" t="s">
        <v>1259</v>
      </c>
      <c r="G250" s="218"/>
    </row>
    <row r="251" spans="1:7" ht="12">
      <c r="A251" s="218"/>
      <c r="B251" t="s">
        <v>441</v>
      </c>
      <c r="C251" t="s">
        <v>1012</v>
      </c>
      <c r="D251" s="219">
        <v>248</v>
      </c>
      <c r="E251" t="s">
        <v>1260</v>
      </c>
      <c r="F251" t="s">
        <v>1261</v>
      </c>
      <c r="G251" s="218"/>
    </row>
    <row r="252" spans="1:7" ht="12">
      <c r="A252" s="218"/>
      <c r="B252" t="s">
        <v>1249</v>
      </c>
      <c r="C252" t="s">
        <v>1248</v>
      </c>
      <c r="D252" s="219">
        <v>249</v>
      </c>
      <c r="E252" t="s">
        <v>1262</v>
      </c>
      <c r="F252" t="s">
        <v>1263</v>
      </c>
      <c r="G252" s="218"/>
    </row>
    <row r="253" spans="1:7" ht="12">
      <c r="A253" s="218"/>
      <c r="B253" t="s">
        <v>1255</v>
      </c>
      <c r="C253" t="s">
        <v>1254</v>
      </c>
      <c r="D253" s="219">
        <v>250</v>
      </c>
      <c r="E253" t="s">
        <v>1088</v>
      </c>
      <c r="F253" t="s">
        <v>1087</v>
      </c>
      <c r="G253" s="218"/>
    </row>
    <row r="254" spans="1:7" ht="12">
      <c r="A254" s="218"/>
      <c r="B254" t="s">
        <v>1257</v>
      </c>
      <c r="C254" t="s">
        <v>1256</v>
      </c>
      <c r="D254" s="219">
        <v>251</v>
      </c>
      <c r="E254" t="s">
        <v>1007</v>
      </c>
      <c r="F254" t="s">
        <v>1006</v>
      </c>
      <c r="G254" s="218"/>
    </row>
    <row r="255" spans="1:7" ht="12">
      <c r="A255" s="218"/>
      <c r="B255" t="s">
        <v>1259</v>
      </c>
      <c r="C255" t="s">
        <v>1258</v>
      </c>
      <c r="D255" s="219">
        <v>252</v>
      </c>
      <c r="E255" t="s">
        <v>985</v>
      </c>
      <c r="F255" t="s">
        <v>984</v>
      </c>
      <c r="G255" s="218"/>
    </row>
    <row r="256" spans="1:7" ht="12">
      <c r="A256" s="218"/>
      <c r="B256" t="s">
        <v>1261</v>
      </c>
      <c r="C256" t="s">
        <v>1260</v>
      </c>
      <c r="D256" s="219">
        <v>253</v>
      </c>
      <c r="E256" t="s">
        <v>1023</v>
      </c>
      <c r="F256" t="s">
        <v>348</v>
      </c>
      <c r="G256" s="218"/>
    </row>
    <row r="257" spans="1:7" ht="12">
      <c r="A257" s="218"/>
      <c r="B257" t="s">
        <v>1263</v>
      </c>
      <c r="C257" t="s">
        <v>1262</v>
      </c>
      <c r="D257" s="219">
        <v>254</v>
      </c>
      <c r="E257" t="s">
        <v>1016</v>
      </c>
      <c r="F257" t="s">
        <v>1015</v>
      </c>
      <c r="G257" s="218"/>
    </row>
    <row r="258" spans="1:7" ht="12">
      <c r="A258" s="218"/>
      <c r="B258" t="s">
        <v>1264</v>
      </c>
      <c r="C258" t="s">
        <v>1265</v>
      </c>
      <c r="D258" s="219">
        <v>255</v>
      </c>
      <c r="E258" t="s">
        <v>1266</v>
      </c>
      <c r="F258" t="s">
        <v>1267</v>
      </c>
      <c r="G258" s="218"/>
    </row>
    <row r="259" spans="1:7" ht="12">
      <c r="A259" s="218"/>
      <c r="B259" t="s">
        <v>1268</v>
      </c>
      <c r="C259" t="s">
        <v>1269</v>
      </c>
      <c r="D259" s="219">
        <v>256</v>
      </c>
      <c r="E259" t="s">
        <v>1270</v>
      </c>
      <c r="F259" t="s">
        <v>1271</v>
      </c>
      <c r="G259" s="218"/>
    </row>
    <row r="260" spans="1:7" ht="12">
      <c r="A260" s="218"/>
      <c r="B260" t="s">
        <v>1272</v>
      </c>
      <c r="C260" t="s">
        <v>1273</v>
      </c>
      <c r="D260" s="219">
        <v>257</v>
      </c>
      <c r="E260" t="s">
        <v>1274</v>
      </c>
      <c r="F260" t="s">
        <v>1275</v>
      </c>
      <c r="G260" s="218"/>
    </row>
    <row r="261" spans="1:7" ht="12">
      <c r="A261" s="218"/>
      <c r="B261" t="s">
        <v>1276</v>
      </c>
      <c r="C261" t="s">
        <v>1277</v>
      </c>
      <c r="D261" s="219">
        <v>258</v>
      </c>
      <c r="E261" t="s">
        <v>1265</v>
      </c>
      <c r="F261" t="s">
        <v>1264</v>
      </c>
      <c r="G261" s="218"/>
    </row>
    <row r="262" spans="1:7" ht="12">
      <c r="A262" s="218"/>
      <c r="B262" t="s">
        <v>1278</v>
      </c>
      <c r="C262" t="s">
        <v>1279</v>
      </c>
      <c r="D262" s="219">
        <v>259</v>
      </c>
      <c r="E262" t="s">
        <v>1280</v>
      </c>
      <c r="F262" t="s">
        <v>1281</v>
      </c>
      <c r="G262" s="218"/>
    </row>
    <row r="263" spans="1:7" ht="12">
      <c r="A263" s="218"/>
      <c r="B263" t="s">
        <v>1282</v>
      </c>
      <c r="C263" t="s">
        <v>1283</v>
      </c>
      <c r="D263" s="219">
        <v>260</v>
      </c>
      <c r="E263" t="s">
        <v>1269</v>
      </c>
      <c r="F263" t="s">
        <v>1268</v>
      </c>
      <c r="G263" s="218"/>
    </row>
    <row r="264" spans="1:7" ht="12">
      <c r="A264" s="218"/>
      <c r="B264" t="s">
        <v>1284</v>
      </c>
      <c r="C264" t="s">
        <v>1285</v>
      </c>
      <c r="D264" s="219">
        <v>261</v>
      </c>
      <c r="E264" t="s">
        <v>1273</v>
      </c>
      <c r="F264" t="s">
        <v>1272</v>
      </c>
      <c r="G264" s="218"/>
    </row>
    <row r="265" spans="1:7" ht="12">
      <c r="A265" s="218"/>
      <c r="B265" t="s">
        <v>1286</v>
      </c>
      <c r="C265" t="s">
        <v>1287</v>
      </c>
      <c r="D265" s="219">
        <v>262</v>
      </c>
      <c r="E265" t="s">
        <v>1277</v>
      </c>
      <c r="F265" t="s">
        <v>1276</v>
      </c>
      <c r="G265" s="218"/>
    </row>
    <row r="266" spans="1:7" ht="12">
      <c r="A266" s="218"/>
      <c r="B266" t="s">
        <v>355</v>
      </c>
      <c r="C266" t="s">
        <v>1288</v>
      </c>
      <c r="D266" s="219">
        <v>263</v>
      </c>
      <c r="E266" t="s">
        <v>1289</v>
      </c>
      <c r="F266" t="s">
        <v>1290</v>
      </c>
      <c r="G266" s="218"/>
    </row>
    <row r="267" spans="1:7" ht="12">
      <c r="A267" s="218"/>
      <c r="B267" t="s">
        <v>1291</v>
      </c>
      <c r="C267" t="s">
        <v>1292</v>
      </c>
      <c r="D267" s="219">
        <v>264</v>
      </c>
      <c r="E267" t="s">
        <v>1292</v>
      </c>
      <c r="F267" t="s">
        <v>1291</v>
      </c>
      <c r="G267" s="218"/>
    </row>
    <row r="268" spans="1:7" ht="12">
      <c r="A268" s="218"/>
      <c r="B268" t="s">
        <v>1293</v>
      </c>
      <c r="C268" t="s">
        <v>1294</v>
      </c>
      <c r="D268" s="219">
        <v>265</v>
      </c>
      <c r="E268" t="s">
        <v>1283</v>
      </c>
      <c r="F268" t="s">
        <v>1282</v>
      </c>
      <c r="G268" s="218"/>
    </row>
    <row r="269" spans="1:7" ht="12">
      <c r="A269" s="218"/>
      <c r="B269" t="s">
        <v>1295</v>
      </c>
      <c r="C269" t="s">
        <v>1296</v>
      </c>
      <c r="D269" s="219">
        <v>266</v>
      </c>
      <c r="E269" t="s">
        <v>1297</v>
      </c>
      <c r="F269" t="s">
        <v>676</v>
      </c>
      <c r="G269" s="218"/>
    </row>
    <row r="270" spans="1:7" ht="12">
      <c r="A270" s="218"/>
      <c r="B270" t="s">
        <v>1298</v>
      </c>
      <c r="C270" t="s">
        <v>1299</v>
      </c>
      <c r="D270" s="219">
        <v>267</v>
      </c>
      <c r="E270" t="s">
        <v>1299</v>
      </c>
      <c r="F270" t="s">
        <v>1298</v>
      </c>
      <c r="G270" s="218"/>
    </row>
    <row r="271" spans="1:7" ht="12">
      <c r="A271" s="218"/>
      <c r="B271" t="s">
        <v>1300</v>
      </c>
      <c r="C271" t="s">
        <v>1301</v>
      </c>
      <c r="D271" s="219">
        <v>268</v>
      </c>
      <c r="E271" t="s">
        <v>1279</v>
      </c>
      <c r="F271" t="s">
        <v>1278</v>
      </c>
      <c r="G271" s="218"/>
    </row>
    <row r="272" spans="1:7" ht="12">
      <c r="A272" s="218"/>
      <c r="B272" t="s">
        <v>676</v>
      </c>
      <c r="C272" t="s">
        <v>1297</v>
      </c>
      <c r="D272" s="219">
        <v>269</v>
      </c>
      <c r="E272" t="s">
        <v>1296</v>
      </c>
      <c r="F272" t="s">
        <v>1295</v>
      </c>
      <c r="G272" s="218"/>
    </row>
    <row r="273" spans="1:7" ht="12">
      <c r="A273" s="218"/>
      <c r="B273" t="s">
        <v>1302</v>
      </c>
      <c r="C273" t="s">
        <v>1303</v>
      </c>
      <c r="D273" s="219">
        <v>270</v>
      </c>
      <c r="E273" t="s">
        <v>1288</v>
      </c>
      <c r="F273" t="s">
        <v>355</v>
      </c>
      <c r="G273" s="218"/>
    </row>
    <row r="274" spans="1:7" ht="12">
      <c r="A274" s="218"/>
      <c r="B274" t="s">
        <v>1304</v>
      </c>
      <c r="C274" t="s">
        <v>1305</v>
      </c>
      <c r="D274" s="219">
        <v>271</v>
      </c>
      <c r="E274" t="s">
        <v>1303</v>
      </c>
      <c r="F274" t="s">
        <v>1302</v>
      </c>
      <c r="G274" s="218"/>
    </row>
    <row r="275" spans="1:7" ht="12">
      <c r="A275" s="218"/>
      <c r="B275" t="s">
        <v>1306</v>
      </c>
      <c r="C275" t="s">
        <v>1307</v>
      </c>
      <c r="D275" s="219">
        <v>272</v>
      </c>
      <c r="E275" t="s">
        <v>1301</v>
      </c>
      <c r="F275" t="s">
        <v>1300</v>
      </c>
      <c r="G275" s="218"/>
    </row>
    <row r="276" spans="1:7" ht="12">
      <c r="A276" s="218"/>
      <c r="B276" t="s">
        <v>38</v>
      </c>
      <c r="C276" t="s">
        <v>1308</v>
      </c>
      <c r="D276" s="219">
        <v>273</v>
      </c>
      <c r="E276" t="s">
        <v>1294</v>
      </c>
      <c r="F276" t="s">
        <v>1293</v>
      </c>
      <c r="G276" s="218"/>
    </row>
    <row r="277" spans="1:7" ht="12">
      <c r="A277" s="218"/>
      <c r="B277" t="s">
        <v>1309</v>
      </c>
      <c r="C277" t="s">
        <v>1310</v>
      </c>
      <c r="D277" s="219">
        <v>274</v>
      </c>
      <c r="E277" t="s">
        <v>1305</v>
      </c>
      <c r="F277" t="s">
        <v>1304</v>
      </c>
      <c r="G277" s="218"/>
    </row>
    <row r="278" spans="1:7" ht="12">
      <c r="A278" s="218"/>
      <c r="B278" t="s">
        <v>1311</v>
      </c>
      <c r="C278" t="s">
        <v>1312</v>
      </c>
      <c r="D278" s="219">
        <v>275</v>
      </c>
      <c r="E278" t="s">
        <v>1307</v>
      </c>
      <c r="F278" t="s">
        <v>1306</v>
      </c>
      <c r="G278" s="218"/>
    </row>
    <row r="279" spans="1:7" ht="12">
      <c r="A279" s="218"/>
      <c r="B279" t="s">
        <v>1313</v>
      </c>
      <c r="C279" t="s">
        <v>1314</v>
      </c>
      <c r="D279" s="219">
        <v>276</v>
      </c>
      <c r="E279" t="s">
        <v>1308</v>
      </c>
      <c r="F279" t="s">
        <v>38</v>
      </c>
      <c r="G279" s="218"/>
    </row>
    <row r="280" spans="1:7" ht="12">
      <c r="A280" s="218"/>
      <c r="B280" t="s">
        <v>1315</v>
      </c>
      <c r="C280" t="s">
        <v>1316</v>
      </c>
      <c r="D280" s="219">
        <v>277</v>
      </c>
      <c r="E280" t="s">
        <v>1312</v>
      </c>
      <c r="F280" t="s">
        <v>1311</v>
      </c>
      <c r="G280" s="218"/>
    </row>
    <row r="281" spans="1:7" ht="12">
      <c r="A281" s="218"/>
      <c r="B281" t="s">
        <v>1317</v>
      </c>
      <c r="C281" t="s">
        <v>1318</v>
      </c>
      <c r="D281" s="219">
        <v>278</v>
      </c>
      <c r="E281" t="s">
        <v>1310</v>
      </c>
      <c r="F281" t="s">
        <v>1309</v>
      </c>
      <c r="G281" s="218"/>
    </row>
    <row r="282" spans="1:7" ht="12">
      <c r="A282" s="218"/>
      <c r="B282" t="s">
        <v>1319</v>
      </c>
      <c r="C282" t="s">
        <v>1320</v>
      </c>
      <c r="D282" s="219">
        <v>279</v>
      </c>
      <c r="E282" t="s">
        <v>1314</v>
      </c>
      <c r="F282" t="s">
        <v>1313</v>
      </c>
      <c r="G282" s="218"/>
    </row>
    <row r="283" spans="1:7" ht="12">
      <c r="A283" s="218"/>
      <c r="B283" t="s">
        <v>1321</v>
      </c>
      <c r="C283" t="s">
        <v>1322</v>
      </c>
      <c r="D283" s="219">
        <v>280</v>
      </c>
      <c r="E283" t="s">
        <v>1316</v>
      </c>
      <c r="F283" t="s">
        <v>1315</v>
      </c>
      <c r="G283" s="218"/>
    </row>
    <row r="284" spans="1:7" ht="12">
      <c r="A284" s="218"/>
      <c r="B284" t="s">
        <v>1323</v>
      </c>
      <c r="C284" t="s">
        <v>1324</v>
      </c>
      <c r="D284" s="219">
        <v>281</v>
      </c>
      <c r="E284" t="s">
        <v>1318</v>
      </c>
      <c r="F284" t="s">
        <v>1317</v>
      </c>
      <c r="G284" s="218"/>
    </row>
    <row r="285" spans="1:7" ht="12">
      <c r="A285" s="218"/>
      <c r="B285" t="s">
        <v>1325</v>
      </c>
      <c r="C285" t="s">
        <v>1326</v>
      </c>
      <c r="D285" s="219">
        <v>282</v>
      </c>
      <c r="E285" t="s">
        <v>1322</v>
      </c>
      <c r="F285" t="s">
        <v>1321</v>
      </c>
      <c r="G285" s="218"/>
    </row>
    <row r="286" spans="1:7" ht="12">
      <c r="A286" s="218"/>
      <c r="B286" t="s">
        <v>1327</v>
      </c>
      <c r="C286" t="s">
        <v>1328</v>
      </c>
      <c r="D286" s="219">
        <v>283</v>
      </c>
      <c r="E286" t="s">
        <v>1328</v>
      </c>
      <c r="F286" t="s">
        <v>1327</v>
      </c>
      <c r="G286" s="218"/>
    </row>
    <row r="287" spans="1:7" ht="12">
      <c r="A287" s="218"/>
      <c r="B287" t="s">
        <v>1290</v>
      </c>
      <c r="C287" t="s">
        <v>1289</v>
      </c>
      <c r="D287" s="219">
        <v>284</v>
      </c>
      <c r="E287" t="s">
        <v>1324</v>
      </c>
      <c r="F287" t="s">
        <v>1323</v>
      </c>
      <c r="G287" s="218"/>
    </row>
    <row r="288" spans="1:7" ht="12">
      <c r="A288" s="218"/>
      <c r="B288" t="s">
        <v>1329</v>
      </c>
      <c r="C288" t="s">
        <v>1330</v>
      </c>
      <c r="D288" s="219">
        <v>285</v>
      </c>
      <c r="E288" t="s">
        <v>1331</v>
      </c>
      <c r="F288" t="s">
        <v>1332</v>
      </c>
      <c r="G288" s="218"/>
    </row>
    <row r="289" spans="1:7" ht="12">
      <c r="A289" s="218"/>
      <c r="B289" t="s">
        <v>1333</v>
      </c>
      <c r="C289" t="s">
        <v>1334</v>
      </c>
      <c r="D289" s="219">
        <v>286</v>
      </c>
      <c r="E289" t="s">
        <v>1326</v>
      </c>
      <c r="F289" t="s">
        <v>1325</v>
      </c>
      <c r="G289" s="218"/>
    </row>
    <row r="290" spans="1:7" ht="12">
      <c r="A290" s="218"/>
      <c r="B290" t="s">
        <v>1335</v>
      </c>
      <c r="C290" t="s">
        <v>1336</v>
      </c>
      <c r="D290" s="219">
        <v>287</v>
      </c>
      <c r="E290" t="s">
        <v>1337</v>
      </c>
      <c r="F290" t="s">
        <v>41</v>
      </c>
      <c r="G290" s="218"/>
    </row>
    <row r="291" spans="1:7" ht="12">
      <c r="A291" s="218"/>
      <c r="B291" t="s">
        <v>1338</v>
      </c>
      <c r="C291" t="s">
        <v>1339</v>
      </c>
      <c r="D291" s="219">
        <v>288</v>
      </c>
      <c r="E291" t="s">
        <v>1334</v>
      </c>
      <c r="F291" t="s">
        <v>1333</v>
      </c>
      <c r="G291" s="218"/>
    </row>
    <row r="292" spans="1:7" ht="12">
      <c r="A292" s="218"/>
      <c r="B292" t="s">
        <v>1340</v>
      </c>
      <c r="C292" t="s">
        <v>1341</v>
      </c>
      <c r="D292" s="219">
        <v>289</v>
      </c>
      <c r="E292" t="s">
        <v>1342</v>
      </c>
      <c r="F292" t="s">
        <v>1343</v>
      </c>
      <c r="G292" s="218"/>
    </row>
    <row r="293" spans="1:7" ht="12">
      <c r="A293" s="218"/>
      <c r="B293" t="s">
        <v>1344</v>
      </c>
      <c r="C293" t="s">
        <v>1345</v>
      </c>
      <c r="D293" s="219">
        <v>290</v>
      </c>
      <c r="E293" t="s">
        <v>1346</v>
      </c>
      <c r="F293" t="s">
        <v>1347</v>
      </c>
      <c r="G293" s="218"/>
    </row>
    <row r="294" spans="1:7" ht="12">
      <c r="A294" s="218"/>
      <c r="B294" t="s">
        <v>1332</v>
      </c>
      <c r="C294" t="s">
        <v>1331</v>
      </c>
      <c r="D294" s="219">
        <v>291</v>
      </c>
      <c r="E294" t="s">
        <v>1320</v>
      </c>
      <c r="F294" t="s">
        <v>1319</v>
      </c>
      <c r="G294" s="218"/>
    </row>
    <row r="295" spans="1:7" ht="12">
      <c r="A295" s="218"/>
      <c r="B295" t="s">
        <v>1267</v>
      </c>
      <c r="C295" t="s">
        <v>1266</v>
      </c>
      <c r="D295" s="219">
        <v>292</v>
      </c>
      <c r="E295" t="s">
        <v>1330</v>
      </c>
      <c r="F295" t="s">
        <v>1329</v>
      </c>
      <c r="G295" s="218"/>
    </row>
    <row r="296" spans="1:7" ht="12">
      <c r="A296" s="218"/>
      <c r="B296" t="s">
        <v>1271</v>
      </c>
      <c r="C296" t="s">
        <v>1270</v>
      </c>
      <c r="D296" s="219">
        <v>293</v>
      </c>
      <c r="E296" t="s">
        <v>1348</v>
      </c>
      <c r="F296" t="s">
        <v>1349</v>
      </c>
      <c r="G296" s="218"/>
    </row>
    <row r="297" spans="1:7" ht="12">
      <c r="A297" s="218"/>
      <c r="B297" t="s">
        <v>1347</v>
      </c>
      <c r="C297" t="s">
        <v>1346</v>
      </c>
      <c r="D297" s="219">
        <v>294</v>
      </c>
      <c r="E297" t="s">
        <v>1350</v>
      </c>
      <c r="F297" t="s">
        <v>44</v>
      </c>
      <c r="G297" s="218"/>
    </row>
    <row r="298" spans="1:7" ht="12">
      <c r="A298" s="218"/>
      <c r="B298" t="s">
        <v>1343</v>
      </c>
      <c r="C298" t="s">
        <v>1342</v>
      </c>
      <c r="D298" s="219">
        <v>295</v>
      </c>
      <c r="E298" t="s">
        <v>1351</v>
      </c>
      <c r="F298" t="s">
        <v>1352</v>
      </c>
      <c r="G298" s="218"/>
    </row>
    <row r="299" spans="1:7" ht="12">
      <c r="A299" s="218"/>
      <c r="B299" t="s">
        <v>1275</v>
      </c>
      <c r="C299" t="s">
        <v>1274</v>
      </c>
      <c r="D299" s="219">
        <v>296</v>
      </c>
      <c r="E299" t="s">
        <v>1353</v>
      </c>
      <c r="F299" t="s">
        <v>443</v>
      </c>
      <c r="G299" s="218"/>
    </row>
    <row r="300" spans="1:7" ht="12">
      <c r="A300" s="218"/>
      <c r="B300" t="s">
        <v>41</v>
      </c>
      <c r="C300" t="s">
        <v>1337</v>
      </c>
      <c r="D300" s="219">
        <v>297</v>
      </c>
      <c r="E300" t="s">
        <v>1354</v>
      </c>
      <c r="F300" t="s">
        <v>1355</v>
      </c>
      <c r="G300" s="218"/>
    </row>
    <row r="301" spans="1:7" ht="12">
      <c r="A301" s="218"/>
      <c r="B301" t="s">
        <v>1349</v>
      </c>
      <c r="C301" t="s">
        <v>1348</v>
      </c>
      <c r="D301" s="219">
        <v>298</v>
      </c>
      <c r="E301" t="s">
        <v>1356</v>
      </c>
      <c r="F301" t="s">
        <v>1357</v>
      </c>
      <c r="G301" s="218"/>
    </row>
    <row r="302" spans="1:7" ht="12">
      <c r="A302" s="218"/>
      <c r="B302" t="s">
        <v>44</v>
      </c>
      <c r="C302" t="s">
        <v>1350</v>
      </c>
      <c r="D302" s="219">
        <v>299</v>
      </c>
      <c r="E302" t="s">
        <v>1358</v>
      </c>
      <c r="F302" t="s">
        <v>556</v>
      </c>
      <c r="G302" s="218"/>
    </row>
    <row r="303" spans="1:7" ht="12">
      <c r="A303" s="218"/>
      <c r="B303" t="s">
        <v>1352</v>
      </c>
      <c r="C303" t="s">
        <v>1351</v>
      </c>
      <c r="D303" s="219">
        <v>300</v>
      </c>
      <c r="E303" t="s">
        <v>1336</v>
      </c>
      <c r="F303" t="s">
        <v>1335</v>
      </c>
      <c r="G303" s="218"/>
    </row>
    <row r="304" spans="1:7" ht="12">
      <c r="A304" s="218"/>
      <c r="B304" t="s">
        <v>1359</v>
      </c>
      <c r="C304" t="s">
        <v>1360</v>
      </c>
      <c r="D304" s="219">
        <v>301</v>
      </c>
      <c r="E304" t="s">
        <v>1360</v>
      </c>
      <c r="F304" t="s">
        <v>1359</v>
      </c>
      <c r="G304" s="218"/>
    </row>
    <row r="305" spans="1:7" ht="12">
      <c r="A305" s="218"/>
      <c r="B305" t="s">
        <v>556</v>
      </c>
      <c r="C305" t="s">
        <v>1358</v>
      </c>
      <c r="D305" s="219">
        <v>302</v>
      </c>
      <c r="E305" t="s">
        <v>1361</v>
      </c>
      <c r="F305" t="s">
        <v>1362</v>
      </c>
      <c r="G305" s="218"/>
    </row>
    <row r="306" spans="1:7" ht="12">
      <c r="A306" s="218"/>
      <c r="B306" t="s">
        <v>1357</v>
      </c>
      <c r="C306" t="s">
        <v>1356</v>
      </c>
      <c r="D306" s="219">
        <v>303</v>
      </c>
      <c r="E306" t="s">
        <v>1363</v>
      </c>
      <c r="F306" t="s">
        <v>1364</v>
      </c>
      <c r="G306" s="218"/>
    </row>
    <row r="307" spans="1:7" ht="12">
      <c r="A307" s="218"/>
      <c r="B307" t="s">
        <v>1355</v>
      </c>
      <c r="C307" t="s">
        <v>1354</v>
      </c>
      <c r="D307" s="219">
        <v>304</v>
      </c>
      <c r="E307" t="s">
        <v>1365</v>
      </c>
      <c r="F307" t="s">
        <v>1366</v>
      </c>
      <c r="G307" s="218"/>
    </row>
    <row r="308" spans="1:7" ht="12">
      <c r="A308" s="218"/>
      <c r="B308" t="s">
        <v>443</v>
      </c>
      <c r="C308" t="s">
        <v>1353</v>
      </c>
      <c r="D308" s="219">
        <v>305</v>
      </c>
      <c r="E308" t="s">
        <v>1367</v>
      </c>
      <c r="F308" t="s">
        <v>1368</v>
      </c>
      <c r="G308" s="218"/>
    </row>
    <row r="309" spans="1:7" ht="12">
      <c r="A309" s="218"/>
      <c r="B309" t="s">
        <v>1364</v>
      </c>
      <c r="C309" t="s">
        <v>1363</v>
      </c>
      <c r="D309" s="219">
        <v>306</v>
      </c>
      <c r="E309" t="s">
        <v>1369</v>
      </c>
      <c r="F309" t="s">
        <v>1370</v>
      </c>
      <c r="G309" s="218"/>
    </row>
    <row r="310" spans="1:7" ht="12">
      <c r="A310" s="218"/>
      <c r="B310" t="s">
        <v>1362</v>
      </c>
      <c r="C310" t="s">
        <v>1361</v>
      </c>
      <c r="D310" s="219">
        <v>307</v>
      </c>
      <c r="E310" t="s">
        <v>1371</v>
      </c>
      <c r="F310" t="s">
        <v>1372</v>
      </c>
      <c r="G310" s="218"/>
    </row>
    <row r="311" spans="1:7" ht="12">
      <c r="A311" s="218"/>
      <c r="B311" t="s">
        <v>1368</v>
      </c>
      <c r="C311" t="s">
        <v>1367</v>
      </c>
      <c r="D311" s="219">
        <v>308</v>
      </c>
      <c r="E311" t="s">
        <v>1373</v>
      </c>
      <c r="F311" t="s">
        <v>1374</v>
      </c>
      <c r="G311" s="218"/>
    </row>
    <row r="312" spans="1:7" ht="12">
      <c r="A312" s="218"/>
      <c r="B312" t="s">
        <v>1370</v>
      </c>
      <c r="C312" t="s">
        <v>1369</v>
      </c>
      <c r="D312" s="219">
        <v>309</v>
      </c>
      <c r="E312" t="s">
        <v>1375</v>
      </c>
      <c r="F312" t="s">
        <v>1376</v>
      </c>
      <c r="G312" s="218"/>
    </row>
    <row r="313" spans="1:7" ht="12">
      <c r="A313" s="218"/>
      <c r="B313" t="s">
        <v>1374</v>
      </c>
      <c r="C313" t="s">
        <v>1373</v>
      </c>
      <c r="D313" s="219">
        <v>310</v>
      </c>
      <c r="E313" t="s">
        <v>1377</v>
      </c>
      <c r="F313" t="s">
        <v>1378</v>
      </c>
      <c r="G313" s="218"/>
    </row>
    <row r="314" spans="1:7" ht="12">
      <c r="A314" s="218"/>
      <c r="B314" t="s">
        <v>1379</v>
      </c>
      <c r="C314" t="s">
        <v>1380</v>
      </c>
      <c r="D314" s="219">
        <v>311</v>
      </c>
      <c r="E314" t="s">
        <v>1380</v>
      </c>
      <c r="F314" t="s">
        <v>1379</v>
      </c>
      <c r="G314" s="218"/>
    </row>
    <row r="315" spans="1:7" ht="12">
      <c r="A315" s="218"/>
      <c r="B315" t="s">
        <v>1281</v>
      </c>
      <c r="C315" t="s">
        <v>1280</v>
      </c>
      <c r="D315" s="219">
        <v>312</v>
      </c>
      <c r="E315" t="s">
        <v>1287</v>
      </c>
      <c r="F315" t="s">
        <v>1286</v>
      </c>
      <c r="G315" s="218"/>
    </row>
    <row r="316" spans="1:7" ht="12">
      <c r="A316" s="218"/>
      <c r="B316" t="s">
        <v>1372</v>
      </c>
      <c r="C316" t="s">
        <v>1371</v>
      </c>
      <c r="D316" s="219">
        <v>313</v>
      </c>
      <c r="E316" t="s">
        <v>1381</v>
      </c>
      <c r="F316" t="s">
        <v>356</v>
      </c>
      <c r="G316" s="218"/>
    </row>
    <row r="317" spans="1:7" ht="12">
      <c r="A317" s="218"/>
      <c r="B317" t="s">
        <v>1376</v>
      </c>
      <c r="C317" t="s">
        <v>1375</v>
      </c>
      <c r="D317" s="219">
        <v>314</v>
      </c>
      <c r="E317" t="s">
        <v>1382</v>
      </c>
      <c r="F317" t="s">
        <v>1383</v>
      </c>
      <c r="G317" s="218"/>
    </row>
    <row r="318" spans="1:7" ht="12">
      <c r="A318" s="218"/>
      <c r="B318" t="s">
        <v>1378</v>
      </c>
      <c r="C318" t="s">
        <v>1377</v>
      </c>
      <c r="D318" s="219">
        <v>315</v>
      </c>
      <c r="E318" t="s">
        <v>4935</v>
      </c>
      <c r="F318" t="s">
        <v>4936</v>
      </c>
      <c r="G318" s="218"/>
    </row>
    <row r="319" spans="1:7" ht="12">
      <c r="A319" s="218"/>
      <c r="B319" t="s">
        <v>1386</v>
      </c>
      <c r="C319" t="s">
        <v>1387</v>
      </c>
      <c r="D319" s="219">
        <v>316</v>
      </c>
      <c r="E319" t="s">
        <v>1384</v>
      </c>
      <c r="F319" t="s">
        <v>1385</v>
      </c>
      <c r="G319" s="218"/>
    </row>
    <row r="320" spans="1:7" ht="12">
      <c r="A320" s="218"/>
      <c r="B320" t="s">
        <v>444</v>
      </c>
      <c r="C320" t="s">
        <v>1390</v>
      </c>
      <c r="D320" s="219">
        <v>317</v>
      </c>
      <c r="E320" t="s">
        <v>1388</v>
      </c>
      <c r="F320" t="s">
        <v>1389</v>
      </c>
      <c r="G320" s="218"/>
    </row>
    <row r="321" spans="1:7" ht="12">
      <c r="A321" s="218"/>
      <c r="B321" t="s">
        <v>1393</v>
      </c>
      <c r="C321" t="s">
        <v>1394</v>
      </c>
      <c r="D321" s="219">
        <v>318</v>
      </c>
      <c r="E321" t="s">
        <v>1391</v>
      </c>
      <c r="F321" t="s">
        <v>1392</v>
      </c>
      <c r="G321" s="218"/>
    </row>
    <row r="322" spans="1:7" ht="12">
      <c r="A322" s="218"/>
      <c r="B322" t="s">
        <v>1397</v>
      </c>
      <c r="C322" t="s">
        <v>1398</v>
      </c>
      <c r="D322" s="219">
        <v>319</v>
      </c>
      <c r="E322" t="s">
        <v>1395</v>
      </c>
      <c r="F322" t="s">
        <v>1396</v>
      </c>
      <c r="G322" s="218"/>
    </row>
    <row r="323" spans="1:7" ht="12">
      <c r="A323" s="218"/>
      <c r="B323" t="s">
        <v>1400</v>
      </c>
      <c r="C323" t="s">
        <v>1399</v>
      </c>
      <c r="D323" s="219">
        <v>320</v>
      </c>
      <c r="E323" t="s">
        <v>1399</v>
      </c>
      <c r="F323" t="s">
        <v>1400</v>
      </c>
      <c r="G323" s="218"/>
    </row>
    <row r="324" spans="1:7" ht="12">
      <c r="A324" s="218"/>
      <c r="B324" t="s">
        <v>1403</v>
      </c>
      <c r="C324" t="s">
        <v>1404</v>
      </c>
      <c r="D324" s="219">
        <v>321</v>
      </c>
      <c r="E324" t="s">
        <v>1401</v>
      </c>
      <c r="F324" t="s">
        <v>1402</v>
      </c>
      <c r="G324" s="218"/>
    </row>
    <row r="325" spans="1:7" ht="12">
      <c r="A325" s="218"/>
      <c r="B325" t="s">
        <v>1405</v>
      </c>
      <c r="C325" t="s">
        <v>1406</v>
      </c>
      <c r="D325" s="219">
        <v>322</v>
      </c>
      <c r="E325" t="s">
        <v>1387</v>
      </c>
      <c r="F325" t="s">
        <v>1386</v>
      </c>
      <c r="G325" s="218"/>
    </row>
    <row r="326" spans="1:7" ht="12">
      <c r="A326" s="218"/>
      <c r="B326" t="s">
        <v>1407</v>
      </c>
      <c r="C326" t="s">
        <v>1408</v>
      </c>
      <c r="D326" s="219">
        <v>323</v>
      </c>
      <c r="E326" t="s">
        <v>1285</v>
      </c>
      <c r="F326" t="s">
        <v>1284</v>
      </c>
      <c r="G326" s="218"/>
    </row>
    <row r="327" spans="1:7" ht="12">
      <c r="A327" s="218"/>
      <c r="B327" t="s">
        <v>1409</v>
      </c>
      <c r="C327" t="s">
        <v>1410</v>
      </c>
      <c r="D327" s="219">
        <v>324</v>
      </c>
      <c r="E327" t="s">
        <v>1398</v>
      </c>
      <c r="F327" t="s">
        <v>1397</v>
      </c>
      <c r="G327" s="218"/>
    </row>
    <row r="328" spans="1:7" ht="12">
      <c r="A328" s="218"/>
      <c r="B328" t="s">
        <v>1411</v>
      </c>
      <c r="C328" t="s">
        <v>1412</v>
      </c>
      <c r="D328" s="219">
        <v>325</v>
      </c>
      <c r="E328" t="s">
        <v>1390</v>
      </c>
      <c r="F328" t="s">
        <v>444</v>
      </c>
      <c r="G328" s="218"/>
    </row>
    <row r="329" spans="1:7" ht="12">
      <c r="A329" s="218"/>
      <c r="B329" t="s">
        <v>1413</v>
      </c>
      <c r="C329" t="s">
        <v>1414</v>
      </c>
      <c r="D329" s="219">
        <v>326</v>
      </c>
      <c r="E329" t="s">
        <v>1404</v>
      </c>
      <c r="F329" t="s">
        <v>1403</v>
      </c>
      <c r="G329" s="218"/>
    </row>
    <row r="330" spans="1:7" ht="12">
      <c r="A330" s="218"/>
      <c r="B330" t="s">
        <v>1415</v>
      </c>
      <c r="C330" t="s">
        <v>1416</v>
      </c>
      <c r="D330" s="219">
        <v>327</v>
      </c>
      <c r="E330" t="s">
        <v>1408</v>
      </c>
      <c r="F330" t="s">
        <v>1407</v>
      </c>
      <c r="G330" s="218"/>
    </row>
    <row r="331" spans="1:7" ht="12">
      <c r="A331" s="218"/>
      <c r="B331" t="s">
        <v>1417</v>
      </c>
      <c r="C331" t="s">
        <v>1418</v>
      </c>
      <c r="D331" s="219">
        <v>328</v>
      </c>
      <c r="E331" t="s">
        <v>1406</v>
      </c>
      <c r="F331" t="s">
        <v>1405</v>
      </c>
      <c r="G331" s="218"/>
    </row>
    <row r="332" spans="1:7" ht="12">
      <c r="A332" s="218"/>
      <c r="B332" t="s">
        <v>1419</v>
      </c>
      <c r="C332" t="s">
        <v>1420</v>
      </c>
      <c r="D332" s="219">
        <v>329</v>
      </c>
      <c r="E332" t="s">
        <v>1412</v>
      </c>
      <c r="F332" t="s">
        <v>1411</v>
      </c>
      <c r="G332" s="218"/>
    </row>
    <row r="333" spans="1:7" ht="12">
      <c r="A333" s="218"/>
      <c r="B333" t="s">
        <v>1421</v>
      </c>
      <c r="C333" t="s">
        <v>1422</v>
      </c>
      <c r="D333" s="219">
        <v>330</v>
      </c>
      <c r="E333" t="s">
        <v>1410</v>
      </c>
      <c r="F333" t="s">
        <v>1409</v>
      </c>
      <c r="G333" s="218"/>
    </row>
    <row r="334" spans="1:7" ht="12">
      <c r="A334" s="218"/>
      <c r="B334" t="s">
        <v>50</v>
      </c>
      <c r="C334" t="s">
        <v>1423</v>
      </c>
      <c r="D334" s="219">
        <v>331</v>
      </c>
      <c r="E334" t="s">
        <v>1414</v>
      </c>
      <c r="F334" t="s">
        <v>1413</v>
      </c>
      <c r="G334" s="218"/>
    </row>
    <row r="335" spans="1:7" ht="12">
      <c r="A335" s="218"/>
      <c r="B335" t="s">
        <v>1424</v>
      </c>
      <c r="C335" t="s">
        <v>1425</v>
      </c>
      <c r="D335" s="219">
        <v>332</v>
      </c>
      <c r="E335" t="s">
        <v>1394</v>
      </c>
      <c r="F335" t="s">
        <v>1393</v>
      </c>
      <c r="G335" s="218"/>
    </row>
    <row r="336" spans="1:7" ht="12">
      <c r="A336" s="218"/>
      <c r="B336" t="s">
        <v>1426</v>
      </c>
      <c r="C336" t="s">
        <v>1427</v>
      </c>
      <c r="D336" s="219">
        <v>333</v>
      </c>
      <c r="E336" t="s">
        <v>1420</v>
      </c>
      <c r="F336" t="s">
        <v>1419</v>
      </c>
      <c r="G336" s="218"/>
    </row>
    <row r="337" spans="1:7" ht="12">
      <c r="A337" s="218"/>
      <c r="B337" t="s">
        <v>1428</v>
      </c>
      <c r="C337" t="s">
        <v>1429</v>
      </c>
      <c r="D337" s="219">
        <v>334</v>
      </c>
      <c r="E337" t="s">
        <v>1416</v>
      </c>
      <c r="F337" t="s">
        <v>1415</v>
      </c>
      <c r="G337" s="218"/>
    </row>
    <row r="338" spans="1:7" ht="12">
      <c r="A338" s="218"/>
      <c r="B338" t="s">
        <v>1430</v>
      </c>
      <c r="C338" t="s">
        <v>1431</v>
      </c>
      <c r="D338" s="219">
        <v>335</v>
      </c>
      <c r="E338" t="s">
        <v>1422</v>
      </c>
      <c r="F338" t="s">
        <v>1421</v>
      </c>
      <c r="G338" s="218"/>
    </row>
    <row r="339" spans="1:7" ht="12">
      <c r="A339" s="218"/>
      <c r="B339" t="s">
        <v>1432</v>
      </c>
      <c r="C339" t="s">
        <v>1433</v>
      </c>
      <c r="D339" s="219">
        <v>336</v>
      </c>
      <c r="E339" t="s">
        <v>1418</v>
      </c>
      <c r="F339" t="s">
        <v>1417</v>
      </c>
      <c r="G339" s="218"/>
    </row>
    <row r="340" spans="1:7" ht="12">
      <c r="A340" s="218"/>
      <c r="B340" t="s">
        <v>1434</v>
      </c>
      <c r="C340" t="s">
        <v>1435</v>
      </c>
      <c r="D340" s="219">
        <v>337</v>
      </c>
      <c r="E340" t="s">
        <v>1425</v>
      </c>
      <c r="F340" t="s">
        <v>1424</v>
      </c>
      <c r="G340" s="218"/>
    </row>
    <row r="341" spans="1:7" ht="12">
      <c r="A341" s="218"/>
      <c r="B341" t="s">
        <v>1436</v>
      </c>
      <c r="C341" t="s">
        <v>1437</v>
      </c>
      <c r="D341" s="219">
        <v>338</v>
      </c>
      <c r="E341" t="s">
        <v>1427</v>
      </c>
      <c r="F341" t="s">
        <v>1426</v>
      </c>
      <c r="G341" s="218"/>
    </row>
    <row r="342" spans="1:7" ht="12">
      <c r="A342" s="218"/>
      <c r="B342" t="s">
        <v>1438</v>
      </c>
      <c r="C342" t="s">
        <v>1439</v>
      </c>
      <c r="D342" s="219">
        <v>339</v>
      </c>
      <c r="E342" t="s">
        <v>1431</v>
      </c>
      <c r="F342" t="s">
        <v>1430</v>
      </c>
      <c r="G342" s="218"/>
    </row>
    <row r="343" spans="1:7" ht="12">
      <c r="A343" s="218"/>
      <c r="B343" t="s">
        <v>1440</v>
      </c>
      <c r="C343" t="s">
        <v>1441</v>
      </c>
      <c r="D343" s="219">
        <v>340</v>
      </c>
      <c r="E343" t="s">
        <v>1429</v>
      </c>
      <c r="F343" t="s">
        <v>1428</v>
      </c>
      <c r="G343" s="218"/>
    </row>
    <row r="344" spans="1:7" ht="12">
      <c r="A344" s="218"/>
      <c r="B344" t="s">
        <v>1383</v>
      </c>
      <c r="C344" t="s">
        <v>1382</v>
      </c>
      <c r="D344" s="219">
        <v>341</v>
      </c>
      <c r="E344" t="s">
        <v>1423</v>
      </c>
      <c r="F344" t="s">
        <v>50</v>
      </c>
      <c r="G344" s="218"/>
    </row>
    <row r="345" spans="1:7" ht="12">
      <c r="A345" s="218"/>
      <c r="B345" t="s">
        <v>1389</v>
      </c>
      <c r="C345" t="s">
        <v>1388</v>
      </c>
      <c r="D345" s="219">
        <v>342</v>
      </c>
      <c r="E345" t="s">
        <v>1442</v>
      </c>
      <c r="F345" t="s">
        <v>1443</v>
      </c>
      <c r="G345" s="218"/>
    </row>
    <row r="346" spans="1:7" ht="12">
      <c r="A346" s="218"/>
      <c r="B346" t="s">
        <v>1443</v>
      </c>
      <c r="C346" t="s">
        <v>1442</v>
      </c>
      <c r="D346" s="219">
        <v>343</v>
      </c>
      <c r="E346" t="s">
        <v>1433</v>
      </c>
      <c r="F346" t="s">
        <v>1432</v>
      </c>
      <c r="G346" s="218"/>
    </row>
    <row r="347" spans="1:7" ht="12">
      <c r="A347" s="218"/>
      <c r="B347" t="s">
        <v>1444</v>
      </c>
      <c r="C347" t="s">
        <v>1445</v>
      </c>
      <c r="D347" s="219">
        <v>344</v>
      </c>
      <c r="E347" t="s">
        <v>1435</v>
      </c>
      <c r="F347" t="s">
        <v>1434</v>
      </c>
      <c r="G347" s="218"/>
    </row>
    <row r="348" spans="1:7" ht="12">
      <c r="A348" s="218"/>
      <c r="B348" t="s">
        <v>1446</v>
      </c>
      <c r="C348" t="s">
        <v>1447</v>
      </c>
      <c r="D348" s="219">
        <v>345</v>
      </c>
      <c r="E348" t="s">
        <v>1445</v>
      </c>
      <c r="F348" t="s">
        <v>1444</v>
      </c>
      <c r="G348" s="218"/>
    </row>
    <row r="349" spans="1:7" ht="12">
      <c r="A349" s="218"/>
      <c r="B349" t="s">
        <v>1448</v>
      </c>
      <c r="C349" t="s">
        <v>1449</v>
      </c>
      <c r="D349" s="219">
        <v>346</v>
      </c>
      <c r="E349" t="s">
        <v>1447</v>
      </c>
      <c r="F349" t="s">
        <v>1446</v>
      </c>
      <c r="G349" s="218"/>
    </row>
    <row r="350" spans="1:7" ht="12">
      <c r="A350" s="218"/>
      <c r="B350" t="s">
        <v>1450</v>
      </c>
      <c r="C350" t="s">
        <v>1451</v>
      </c>
      <c r="D350" s="219">
        <v>347</v>
      </c>
      <c r="E350" t="s">
        <v>1449</v>
      </c>
      <c r="F350" t="s">
        <v>1448</v>
      </c>
      <c r="G350" s="218"/>
    </row>
    <row r="351" spans="1:7" ht="12">
      <c r="A351" s="218"/>
      <c r="B351" t="s">
        <v>1454</v>
      </c>
      <c r="C351" t="s">
        <v>1455</v>
      </c>
      <c r="D351" s="219">
        <v>348</v>
      </c>
      <c r="E351" t="s">
        <v>1452</v>
      </c>
      <c r="F351" t="s">
        <v>1453</v>
      </c>
      <c r="G351" s="218"/>
    </row>
    <row r="352" spans="1:7" ht="12">
      <c r="A352" s="218"/>
      <c r="B352" t="s">
        <v>1456</v>
      </c>
      <c r="C352" t="s">
        <v>1457</v>
      </c>
      <c r="D352" s="219">
        <v>349</v>
      </c>
      <c r="E352" t="s">
        <v>1451</v>
      </c>
      <c r="F352" t="s">
        <v>1450</v>
      </c>
      <c r="G352" s="218"/>
    </row>
    <row r="353" spans="1:7" ht="12">
      <c r="A353" s="218"/>
      <c r="B353" t="s">
        <v>1458</v>
      </c>
      <c r="C353" t="s">
        <v>1459</v>
      </c>
      <c r="D353" s="219">
        <v>350</v>
      </c>
      <c r="E353" t="s">
        <v>1457</v>
      </c>
      <c r="F353" t="s">
        <v>1456</v>
      </c>
      <c r="G353" s="218"/>
    </row>
    <row r="354" spans="1:7" ht="12">
      <c r="A354" s="218"/>
      <c r="B354" t="s">
        <v>1460</v>
      </c>
      <c r="C354" t="s">
        <v>1461</v>
      </c>
      <c r="D354" s="219">
        <v>351</v>
      </c>
      <c r="E354" t="s">
        <v>1459</v>
      </c>
      <c r="F354" t="s">
        <v>1458</v>
      </c>
      <c r="G354" s="218"/>
    </row>
    <row r="355" spans="1:7" ht="12">
      <c r="A355" s="218"/>
      <c r="B355" t="s">
        <v>1462</v>
      </c>
      <c r="C355" t="s">
        <v>1463</v>
      </c>
      <c r="D355" s="219">
        <v>352</v>
      </c>
      <c r="E355" t="s">
        <v>1455</v>
      </c>
      <c r="F355" t="s">
        <v>1454</v>
      </c>
      <c r="G355" s="218"/>
    </row>
    <row r="356" spans="1:7" ht="12">
      <c r="A356" s="218"/>
      <c r="B356" t="s">
        <v>1464</v>
      </c>
      <c r="C356" t="s">
        <v>1465</v>
      </c>
      <c r="D356" s="219">
        <v>353</v>
      </c>
      <c r="E356" t="s">
        <v>1463</v>
      </c>
      <c r="F356" t="s">
        <v>1462</v>
      </c>
      <c r="G356" s="218"/>
    </row>
    <row r="357" spans="1:7" ht="12">
      <c r="A357" s="218"/>
      <c r="B357" t="s">
        <v>53</v>
      </c>
      <c r="C357" t="s">
        <v>1466</v>
      </c>
      <c r="D357" s="219">
        <v>354</v>
      </c>
      <c r="E357" t="s">
        <v>1465</v>
      </c>
      <c r="F357" t="s">
        <v>1464</v>
      </c>
      <c r="G357" s="218"/>
    </row>
    <row r="358" spans="1:7" ht="12">
      <c r="A358" s="218"/>
      <c r="B358" t="s">
        <v>1467</v>
      </c>
      <c r="C358" t="s">
        <v>1468</v>
      </c>
      <c r="D358" s="219">
        <v>355</v>
      </c>
      <c r="E358" t="s">
        <v>1461</v>
      </c>
      <c r="F358" t="s">
        <v>1460</v>
      </c>
      <c r="G358" s="218"/>
    </row>
    <row r="359" spans="1:7" ht="12">
      <c r="A359" s="218"/>
      <c r="B359" t="s">
        <v>1469</v>
      </c>
      <c r="C359" t="s">
        <v>1470</v>
      </c>
      <c r="D359" s="219">
        <v>356</v>
      </c>
      <c r="E359" t="s">
        <v>1466</v>
      </c>
      <c r="F359" t="s">
        <v>53</v>
      </c>
      <c r="G359" s="218"/>
    </row>
    <row r="360" spans="1:7" ht="12">
      <c r="A360" s="218"/>
      <c r="B360" t="s">
        <v>1471</v>
      </c>
      <c r="C360" t="s">
        <v>1472</v>
      </c>
      <c r="D360" s="219">
        <v>357</v>
      </c>
      <c r="E360" t="s">
        <v>1468</v>
      </c>
      <c r="F360" t="s">
        <v>1467</v>
      </c>
      <c r="G360" s="218"/>
    </row>
    <row r="361" spans="1:7" ht="12">
      <c r="A361" s="218"/>
      <c r="B361" t="s">
        <v>1473</v>
      </c>
      <c r="C361" t="s">
        <v>1474</v>
      </c>
      <c r="D361" s="219">
        <v>358</v>
      </c>
      <c r="E361" t="s">
        <v>1472</v>
      </c>
      <c r="F361" t="s">
        <v>1471</v>
      </c>
      <c r="G361" s="218"/>
    </row>
    <row r="362" spans="1:7" ht="12">
      <c r="A362" s="218"/>
      <c r="B362" t="s">
        <v>1475</v>
      </c>
      <c r="C362" t="s">
        <v>1476</v>
      </c>
      <c r="D362" s="219">
        <v>359</v>
      </c>
      <c r="E362" t="s">
        <v>1470</v>
      </c>
      <c r="F362" t="s">
        <v>1469</v>
      </c>
      <c r="G362" s="218"/>
    </row>
    <row r="363" spans="1:7" ht="12">
      <c r="A363" s="218"/>
      <c r="B363" t="s">
        <v>1477</v>
      </c>
      <c r="C363" t="s">
        <v>1478</v>
      </c>
      <c r="D363" s="219">
        <v>360</v>
      </c>
      <c r="E363" t="s">
        <v>1474</v>
      </c>
      <c r="F363" t="s">
        <v>1473</v>
      </c>
      <c r="G363" s="218"/>
    </row>
    <row r="364" spans="1:7" ht="12">
      <c r="A364" s="218"/>
      <c r="B364" t="s">
        <v>1479</v>
      </c>
      <c r="C364" t="s">
        <v>1480</v>
      </c>
      <c r="D364" s="219">
        <v>361</v>
      </c>
      <c r="E364" t="s">
        <v>1476</v>
      </c>
      <c r="F364" t="s">
        <v>1475</v>
      </c>
      <c r="G364" s="218"/>
    </row>
    <row r="365" spans="1:7" ht="12">
      <c r="A365" s="218"/>
      <c r="B365" t="s">
        <v>1481</v>
      </c>
      <c r="C365" t="s">
        <v>1482</v>
      </c>
      <c r="D365" s="219">
        <v>362</v>
      </c>
      <c r="E365" t="s">
        <v>1478</v>
      </c>
      <c r="F365" t="s">
        <v>1477</v>
      </c>
      <c r="G365" s="218"/>
    </row>
    <row r="366" spans="1:7" ht="12">
      <c r="A366" s="218"/>
      <c r="B366" t="s">
        <v>1483</v>
      </c>
      <c r="C366" t="s">
        <v>1484</v>
      </c>
      <c r="D366" s="219">
        <v>363</v>
      </c>
      <c r="E366" t="s">
        <v>1480</v>
      </c>
      <c r="F366" t="s">
        <v>1479</v>
      </c>
      <c r="G366" s="218"/>
    </row>
    <row r="367" spans="1:7" ht="12">
      <c r="A367" s="218"/>
      <c r="B367" t="s">
        <v>557</v>
      </c>
      <c r="C367" t="s">
        <v>1485</v>
      </c>
      <c r="D367" s="219">
        <v>364</v>
      </c>
      <c r="E367" t="s">
        <v>1482</v>
      </c>
      <c r="F367" t="s">
        <v>1481</v>
      </c>
      <c r="G367" s="218"/>
    </row>
    <row r="368" spans="1:7" ht="12">
      <c r="A368" s="218"/>
      <c r="B368" t="s">
        <v>1486</v>
      </c>
      <c r="C368" t="s">
        <v>1487</v>
      </c>
      <c r="D368" s="219">
        <v>365</v>
      </c>
      <c r="E368" t="s">
        <v>1484</v>
      </c>
      <c r="F368" t="s">
        <v>1483</v>
      </c>
      <c r="G368" s="218"/>
    </row>
    <row r="369" spans="1:7" ht="12">
      <c r="A369" s="218"/>
      <c r="B369" t="s">
        <v>356</v>
      </c>
      <c r="C369" t="s">
        <v>1381</v>
      </c>
      <c r="D369" s="219">
        <v>366</v>
      </c>
      <c r="E369" t="s">
        <v>1488</v>
      </c>
      <c r="F369" t="s">
        <v>1489</v>
      </c>
      <c r="G369" s="218"/>
    </row>
    <row r="370" spans="1:7" ht="12">
      <c r="A370" s="218"/>
      <c r="B370" t="s">
        <v>1491</v>
      </c>
      <c r="C370" t="s">
        <v>1490</v>
      </c>
      <c r="D370" s="219">
        <v>367</v>
      </c>
      <c r="E370" t="s">
        <v>1490</v>
      </c>
      <c r="F370" t="s">
        <v>1491</v>
      </c>
      <c r="G370" s="218"/>
    </row>
    <row r="371" spans="1:7" ht="12">
      <c r="A371" s="218"/>
      <c r="B371" t="s">
        <v>1489</v>
      </c>
      <c r="C371" t="s">
        <v>1488</v>
      </c>
      <c r="D371" s="219">
        <v>368</v>
      </c>
      <c r="E371" t="s">
        <v>1487</v>
      </c>
      <c r="F371" t="s">
        <v>1486</v>
      </c>
      <c r="G371" s="218"/>
    </row>
    <row r="372" spans="1:7" ht="12">
      <c r="A372" s="218"/>
      <c r="B372" t="s">
        <v>1493</v>
      </c>
      <c r="C372" t="s">
        <v>1492</v>
      </c>
      <c r="D372" s="219">
        <v>369</v>
      </c>
      <c r="E372" t="s">
        <v>1492</v>
      </c>
      <c r="F372" t="s">
        <v>4975</v>
      </c>
      <c r="G372" s="218"/>
    </row>
    <row r="373" spans="1:7" ht="12">
      <c r="A373" s="218"/>
      <c r="B373" t="s">
        <v>1494</v>
      </c>
      <c r="C373" t="s">
        <v>1495</v>
      </c>
      <c r="D373" s="219">
        <v>370</v>
      </c>
      <c r="E373" t="s">
        <v>1485</v>
      </c>
      <c r="F373" t="s">
        <v>557</v>
      </c>
      <c r="G373" s="218"/>
    </row>
    <row r="374" spans="1:7" ht="12">
      <c r="A374" s="218"/>
      <c r="B374" t="s">
        <v>1497</v>
      </c>
      <c r="C374" t="s">
        <v>1496</v>
      </c>
      <c r="D374" s="219">
        <v>371</v>
      </c>
      <c r="E374" t="s">
        <v>1496</v>
      </c>
      <c r="F374" t="s">
        <v>1497</v>
      </c>
      <c r="G374" s="218"/>
    </row>
    <row r="375" spans="1:7" ht="12">
      <c r="A375" s="218"/>
      <c r="B375" t="s">
        <v>1366</v>
      </c>
      <c r="C375" t="s">
        <v>1365</v>
      </c>
      <c r="D375" s="219">
        <v>372</v>
      </c>
      <c r="E375" t="s">
        <v>1495</v>
      </c>
      <c r="F375" t="s">
        <v>1494</v>
      </c>
      <c r="G375" s="218"/>
    </row>
    <row r="376" spans="1:7" ht="12">
      <c r="A376" s="218"/>
      <c r="B376" t="s">
        <v>1499</v>
      </c>
      <c r="C376" t="s">
        <v>1500</v>
      </c>
      <c r="D376" s="219">
        <v>373</v>
      </c>
      <c r="E376" t="s">
        <v>1498</v>
      </c>
      <c r="F376" t="s">
        <v>446</v>
      </c>
      <c r="G376" s="218"/>
    </row>
    <row r="377" spans="1:7" ht="12">
      <c r="A377" s="218"/>
      <c r="B377" t="s">
        <v>446</v>
      </c>
      <c r="C377" t="s">
        <v>1498</v>
      </c>
      <c r="D377" s="219">
        <v>374</v>
      </c>
      <c r="E377" t="s">
        <v>1500</v>
      </c>
      <c r="F377" t="s">
        <v>1499</v>
      </c>
      <c r="G377" s="218"/>
    </row>
    <row r="378" spans="1:7" ht="12">
      <c r="A378" s="218"/>
      <c r="B378" t="s">
        <v>1502</v>
      </c>
      <c r="C378" t="s">
        <v>1501</v>
      </c>
      <c r="D378" s="219">
        <v>375</v>
      </c>
      <c r="E378" t="s">
        <v>1501</v>
      </c>
      <c r="F378" t="s">
        <v>1502</v>
      </c>
      <c r="G378" s="218"/>
    </row>
    <row r="379" spans="1:7" ht="12">
      <c r="A379" s="218"/>
      <c r="B379" t="s">
        <v>1505</v>
      </c>
      <c r="C379" t="s">
        <v>1506</v>
      </c>
      <c r="D379" s="219">
        <v>376</v>
      </c>
      <c r="E379" t="s">
        <v>1503</v>
      </c>
      <c r="F379" t="s">
        <v>1504</v>
      </c>
      <c r="G379" s="218"/>
    </row>
    <row r="380" spans="1:7" ht="12">
      <c r="A380" s="218"/>
      <c r="B380" t="s">
        <v>1504</v>
      </c>
      <c r="C380" t="s">
        <v>1503</v>
      </c>
      <c r="D380" s="219">
        <v>377</v>
      </c>
      <c r="E380" t="s">
        <v>1507</v>
      </c>
      <c r="F380" t="s">
        <v>1508</v>
      </c>
      <c r="G380" s="218"/>
    </row>
    <row r="381" spans="1:7" ht="12">
      <c r="A381" s="218"/>
      <c r="B381" t="s">
        <v>1509</v>
      </c>
      <c r="C381" t="s">
        <v>1510</v>
      </c>
      <c r="D381" s="219">
        <v>378</v>
      </c>
      <c r="E381" t="s">
        <v>1506</v>
      </c>
      <c r="F381" t="s">
        <v>1505</v>
      </c>
      <c r="G381" s="218"/>
    </row>
    <row r="382" spans="1:7" ht="12">
      <c r="A382" s="218"/>
      <c r="B382" t="s">
        <v>1513</v>
      </c>
      <c r="C382" t="s">
        <v>1514</v>
      </c>
      <c r="D382" s="219">
        <v>379</v>
      </c>
      <c r="E382" t="s">
        <v>1511</v>
      </c>
      <c r="F382" t="s">
        <v>1512</v>
      </c>
      <c r="G382" s="218"/>
    </row>
    <row r="383" spans="1:7" ht="12">
      <c r="A383" s="218"/>
      <c r="B383" t="s">
        <v>1517</v>
      </c>
      <c r="C383" t="s">
        <v>1518</v>
      </c>
      <c r="D383" s="219">
        <v>380</v>
      </c>
      <c r="E383" t="s">
        <v>1515</v>
      </c>
      <c r="F383" t="s">
        <v>1516</v>
      </c>
      <c r="G383" s="218"/>
    </row>
    <row r="384" spans="1:7" ht="12">
      <c r="A384" s="218"/>
      <c r="B384" t="s">
        <v>1520</v>
      </c>
      <c r="C384" t="s">
        <v>1521</v>
      </c>
      <c r="D384" s="219">
        <v>381</v>
      </c>
      <c r="E384" t="s">
        <v>1519</v>
      </c>
      <c r="F384" t="s">
        <v>448</v>
      </c>
      <c r="G384" s="218"/>
    </row>
    <row r="385" spans="1:7" ht="12">
      <c r="A385" s="218"/>
      <c r="B385" t="s">
        <v>1508</v>
      </c>
      <c r="C385" t="s">
        <v>1507</v>
      </c>
      <c r="D385" s="219">
        <v>382</v>
      </c>
      <c r="E385" t="s">
        <v>1510</v>
      </c>
      <c r="F385" t="s">
        <v>1509</v>
      </c>
      <c r="G385" s="218"/>
    </row>
    <row r="386" spans="1:7" ht="12">
      <c r="A386" s="218"/>
      <c r="B386" t="s">
        <v>1512</v>
      </c>
      <c r="C386" t="s">
        <v>1511</v>
      </c>
      <c r="D386" s="219">
        <v>383</v>
      </c>
      <c r="E386" t="s">
        <v>1522</v>
      </c>
      <c r="F386" t="s">
        <v>1523</v>
      </c>
      <c r="G386" s="218"/>
    </row>
    <row r="387" spans="1:7" ht="12">
      <c r="A387" s="218"/>
      <c r="B387" t="s">
        <v>1516</v>
      </c>
      <c r="C387" t="s">
        <v>1515</v>
      </c>
      <c r="D387" s="219">
        <v>384</v>
      </c>
      <c r="E387" t="s">
        <v>1521</v>
      </c>
      <c r="F387" t="s">
        <v>1520</v>
      </c>
      <c r="G387" s="218"/>
    </row>
    <row r="388" spans="1:7" ht="12">
      <c r="A388" s="218"/>
      <c r="B388" t="s">
        <v>448</v>
      </c>
      <c r="C388" t="s">
        <v>1519</v>
      </c>
      <c r="D388" s="219">
        <v>385</v>
      </c>
      <c r="E388" t="s">
        <v>1524</v>
      </c>
      <c r="F388" t="s">
        <v>1525</v>
      </c>
      <c r="G388" s="218"/>
    </row>
    <row r="389" spans="1:7" ht="12">
      <c r="A389" s="218"/>
      <c r="B389" t="s">
        <v>1523</v>
      </c>
      <c r="C389" t="s">
        <v>1522</v>
      </c>
      <c r="D389" s="219">
        <v>386</v>
      </c>
      <c r="E389" t="s">
        <v>1526</v>
      </c>
      <c r="F389" t="s">
        <v>1527</v>
      </c>
      <c r="G389" s="218"/>
    </row>
    <row r="390" spans="1:7" ht="12">
      <c r="A390" s="218"/>
      <c r="B390" t="s">
        <v>1525</v>
      </c>
      <c r="C390" t="s">
        <v>1524</v>
      </c>
      <c r="D390" s="219">
        <v>387</v>
      </c>
      <c r="E390" t="s">
        <v>1528</v>
      </c>
      <c r="F390" t="s">
        <v>1529</v>
      </c>
      <c r="G390" s="218"/>
    </row>
    <row r="391" spans="1:7" ht="12">
      <c r="A391" s="218"/>
      <c r="B391" t="s">
        <v>1527</v>
      </c>
      <c r="C391" t="s">
        <v>1526</v>
      </c>
      <c r="D391" s="219">
        <v>388</v>
      </c>
      <c r="E391" t="s">
        <v>1530</v>
      </c>
      <c r="F391" t="s">
        <v>1531</v>
      </c>
      <c r="G391" s="218"/>
    </row>
    <row r="392" spans="1:7" ht="12">
      <c r="A392" s="218"/>
      <c r="B392" t="s">
        <v>1529</v>
      </c>
      <c r="C392" t="s">
        <v>1528</v>
      </c>
      <c r="D392" s="219">
        <v>389</v>
      </c>
      <c r="E392" t="s">
        <v>1532</v>
      </c>
      <c r="F392" t="s">
        <v>1533</v>
      </c>
      <c r="G392" s="218"/>
    </row>
    <row r="393" spans="1:7" ht="12">
      <c r="A393" s="218"/>
      <c r="B393" t="s">
        <v>1396</v>
      </c>
      <c r="C393" t="s">
        <v>1395</v>
      </c>
      <c r="D393" s="219">
        <v>390</v>
      </c>
      <c r="E393" t="s">
        <v>1534</v>
      </c>
      <c r="F393" t="s">
        <v>1535</v>
      </c>
      <c r="G393" s="218"/>
    </row>
    <row r="394" spans="1:7" ht="12">
      <c r="A394" s="218"/>
      <c r="B394" t="s">
        <v>1531</v>
      </c>
      <c r="C394" t="s">
        <v>1530</v>
      </c>
      <c r="D394" s="219">
        <v>391</v>
      </c>
      <c r="E394" t="s">
        <v>1536</v>
      </c>
      <c r="F394" t="s">
        <v>1537</v>
      </c>
      <c r="G394" s="218"/>
    </row>
    <row r="395" spans="1:7" ht="12">
      <c r="A395" s="218"/>
      <c r="B395" t="s">
        <v>1533</v>
      </c>
      <c r="C395" t="s">
        <v>1532</v>
      </c>
      <c r="D395" s="219">
        <v>392</v>
      </c>
      <c r="E395" t="s">
        <v>1538</v>
      </c>
      <c r="F395" t="s">
        <v>1539</v>
      </c>
      <c r="G395" s="218"/>
    </row>
    <row r="396" spans="1:7" ht="12">
      <c r="A396" s="218"/>
      <c r="B396" t="s">
        <v>1535</v>
      </c>
      <c r="C396" t="s">
        <v>1534</v>
      </c>
      <c r="D396" s="219">
        <v>393</v>
      </c>
      <c r="E396" t="s">
        <v>1540</v>
      </c>
      <c r="F396" t="s">
        <v>1541</v>
      </c>
      <c r="G396" s="218"/>
    </row>
    <row r="397" spans="1:7" ht="12">
      <c r="A397" s="218"/>
      <c r="B397" t="s">
        <v>1537</v>
      </c>
      <c r="C397" t="s">
        <v>1536</v>
      </c>
      <c r="D397" s="219">
        <v>394</v>
      </c>
      <c r="E397" t="s">
        <v>1542</v>
      </c>
      <c r="F397" t="s">
        <v>717</v>
      </c>
      <c r="G397" s="218"/>
    </row>
    <row r="398" spans="1:7" ht="12">
      <c r="A398" s="218"/>
      <c r="B398" t="s">
        <v>1539</v>
      </c>
      <c r="C398" t="s">
        <v>1538</v>
      </c>
      <c r="D398" s="219">
        <v>395</v>
      </c>
      <c r="E398" t="s">
        <v>1543</v>
      </c>
      <c r="F398" t="s">
        <v>1544</v>
      </c>
      <c r="G398" s="218"/>
    </row>
    <row r="399" spans="1:7" ht="12">
      <c r="A399" s="218"/>
      <c r="B399" t="s">
        <v>1541</v>
      </c>
      <c r="C399" t="s">
        <v>1540</v>
      </c>
      <c r="D399" s="219">
        <v>396</v>
      </c>
      <c r="E399" t="s">
        <v>1545</v>
      </c>
      <c r="F399" t="s">
        <v>1546</v>
      </c>
      <c r="G399" s="218"/>
    </row>
    <row r="400" spans="1:7" ht="12">
      <c r="A400" s="218"/>
      <c r="B400" t="s">
        <v>1544</v>
      </c>
      <c r="C400" t="s">
        <v>1543</v>
      </c>
      <c r="D400" s="219">
        <v>397</v>
      </c>
      <c r="E400" t="s">
        <v>1518</v>
      </c>
      <c r="F400" t="s">
        <v>1517</v>
      </c>
      <c r="G400" s="218"/>
    </row>
    <row r="401" spans="1:7" ht="12">
      <c r="A401" s="218"/>
      <c r="B401" t="s">
        <v>1546</v>
      </c>
      <c r="C401" t="s">
        <v>1545</v>
      </c>
      <c r="D401" s="219">
        <v>398</v>
      </c>
      <c r="E401" t="s">
        <v>1514</v>
      </c>
      <c r="F401" t="s">
        <v>1513</v>
      </c>
      <c r="G401" s="218"/>
    </row>
    <row r="402" spans="1:7" ht="12">
      <c r="A402" s="218"/>
      <c r="B402" t="s">
        <v>1385</v>
      </c>
      <c r="C402" t="s">
        <v>1384</v>
      </c>
      <c r="D402" s="219">
        <v>399</v>
      </c>
      <c r="E402" t="s">
        <v>1547</v>
      </c>
      <c r="F402" t="s">
        <v>1548</v>
      </c>
      <c r="G402" s="218"/>
    </row>
    <row r="403" spans="1:7" ht="12">
      <c r="A403" s="218"/>
      <c r="B403" t="s">
        <v>1392</v>
      </c>
      <c r="C403" t="s">
        <v>1391</v>
      </c>
      <c r="D403" s="219">
        <v>400</v>
      </c>
      <c r="E403" t="s">
        <v>1549</v>
      </c>
      <c r="F403" t="s">
        <v>1550</v>
      </c>
      <c r="G403" s="218"/>
    </row>
    <row r="404" spans="1:7" ht="12">
      <c r="A404" s="218"/>
      <c r="B404" t="s">
        <v>1402</v>
      </c>
      <c r="C404" t="s">
        <v>1401</v>
      </c>
      <c r="D404" s="219">
        <v>401</v>
      </c>
      <c r="E404" t="s">
        <v>1551</v>
      </c>
      <c r="F404" t="s">
        <v>1552</v>
      </c>
      <c r="G404" s="218"/>
    </row>
    <row r="405" spans="1:7" ht="12">
      <c r="A405" s="218"/>
      <c r="B405" t="s">
        <v>717</v>
      </c>
      <c r="C405" t="s">
        <v>1542</v>
      </c>
      <c r="D405" s="219">
        <v>402</v>
      </c>
      <c r="E405" t="s">
        <v>1553</v>
      </c>
      <c r="F405" t="s">
        <v>1554</v>
      </c>
      <c r="G405" s="218"/>
    </row>
    <row r="406" spans="1:7" ht="12">
      <c r="A406" s="218"/>
      <c r="B406" t="s">
        <v>4936</v>
      </c>
      <c r="C406" t="s">
        <v>4935</v>
      </c>
      <c r="D406" s="219">
        <v>403</v>
      </c>
      <c r="E406" t="s">
        <v>1555</v>
      </c>
      <c r="F406" t="s">
        <v>59</v>
      </c>
      <c r="G406" s="218"/>
    </row>
    <row r="407" spans="1:7" ht="12">
      <c r="A407" s="218"/>
      <c r="B407" t="s">
        <v>1548</v>
      </c>
      <c r="C407" t="s">
        <v>1547</v>
      </c>
      <c r="D407" s="219">
        <v>404</v>
      </c>
      <c r="E407" t="s">
        <v>1556</v>
      </c>
      <c r="F407" t="s">
        <v>1557</v>
      </c>
      <c r="G407" s="218"/>
    </row>
    <row r="408" spans="1:7" ht="12">
      <c r="A408" s="218"/>
      <c r="B408" t="s">
        <v>1550</v>
      </c>
      <c r="C408" t="s">
        <v>1549</v>
      </c>
      <c r="D408" s="219">
        <v>405</v>
      </c>
      <c r="E408" t="s">
        <v>1558</v>
      </c>
      <c r="F408" t="s">
        <v>1559</v>
      </c>
      <c r="G408" s="218"/>
    </row>
    <row r="409" spans="1:7" ht="12">
      <c r="A409" s="218"/>
      <c r="B409" t="s">
        <v>1552</v>
      </c>
      <c r="C409" t="s">
        <v>1551</v>
      </c>
      <c r="D409" s="219">
        <v>406</v>
      </c>
      <c r="E409" t="s">
        <v>1560</v>
      </c>
      <c r="F409" t="s">
        <v>558</v>
      </c>
      <c r="G409" s="218"/>
    </row>
    <row r="410" spans="1:7" ht="12">
      <c r="A410" s="218"/>
      <c r="B410" t="s">
        <v>1554</v>
      </c>
      <c r="C410" t="s">
        <v>1553</v>
      </c>
      <c r="D410" s="219">
        <v>407</v>
      </c>
      <c r="E410" t="s">
        <v>1561</v>
      </c>
      <c r="F410" t="s">
        <v>1562</v>
      </c>
      <c r="G410" s="218"/>
    </row>
    <row r="411" spans="1:7" ht="12">
      <c r="A411" s="218"/>
      <c r="B411" t="s">
        <v>1562</v>
      </c>
      <c r="C411" t="s">
        <v>1561</v>
      </c>
      <c r="D411" s="219">
        <v>408</v>
      </c>
      <c r="E411" t="s">
        <v>1563</v>
      </c>
      <c r="F411" t="s">
        <v>1564</v>
      </c>
      <c r="G411" s="218"/>
    </row>
    <row r="412" spans="1:7" ht="12">
      <c r="A412" s="218"/>
      <c r="B412" t="s">
        <v>558</v>
      </c>
      <c r="C412" t="s">
        <v>1560</v>
      </c>
      <c r="D412" s="219">
        <v>409</v>
      </c>
      <c r="E412" t="s">
        <v>1565</v>
      </c>
      <c r="F412" t="s">
        <v>1566</v>
      </c>
      <c r="G412" s="218"/>
    </row>
    <row r="413" spans="1:7" ht="12">
      <c r="A413" s="218"/>
      <c r="B413" t="s">
        <v>1566</v>
      </c>
      <c r="C413" t="s">
        <v>1565</v>
      </c>
      <c r="D413" s="219">
        <v>410</v>
      </c>
      <c r="E413" t="s">
        <v>1567</v>
      </c>
      <c r="F413" t="s">
        <v>1568</v>
      </c>
      <c r="G413" s="218"/>
    </row>
    <row r="414" spans="1:7" ht="12">
      <c r="A414" s="218"/>
      <c r="B414" t="s">
        <v>1557</v>
      </c>
      <c r="C414" t="s">
        <v>1556</v>
      </c>
      <c r="D414" s="219">
        <v>411</v>
      </c>
      <c r="E414" t="s">
        <v>1569</v>
      </c>
      <c r="F414" t="s">
        <v>1570</v>
      </c>
      <c r="G414" s="218"/>
    </row>
    <row r="415" spans="1:7" ht="12">
      <c r="A415" s="218"/>
      <c r="B415" t="s">
        <v>1570</v>
      </c>
      <c r="C415" t="s">
        <v>1569</v>
      </c>
      <c r="D415" s="219">
        <v>412</v>
      </c>
      <c r="E415" t="s">
        <v>4937</v>
      </c>
      <c r="F415" t="s">
        <v>4938</v>
      </c>
      <c r="G415" s="218"/>
    </row>
    <row r="416" spans="1:7" ht="12">
      <c r="A416" s="218"/>
      <c r="B416" t="s">
        <v>1559</v>
      </c>
      <c r="C416" t="s">
        <v>1558</v>
      </c>
      <c r="D416" s="219">
        <v>413</v>
      </c>
      <c r="E416" t="s">
        <v>1571</v>
      </c>
      <c r="F416" t="s">
        <v>1572</v>
      </c>
      <c r="G416" s="218"/>
    </row>
    <row r="417" spans="1:7" ht="12">
      <c r="A417" s="218"/>
      <c r="B417" t="s">
        <v>1575</v>
      </c>
      <c r="C417" t="s">
        <v>1576</v>
      </c>
      <c r="D417" s="219">
        <v>414</v>
      </c>
      <c r="E417" t="s">
        <v>1573</v>
      </c>
      <c r="F417" t="s">
        <v>1574</v>
      </c>
      <c r="G417" s="218"/>
    </row>
    <row r="418" spans="1:7" ht="12">
      <c r="A418" s="218"/>
      <c r="B418" t="s">
        <v>1564</v>
      </c>
      <c r="C418" t="s">
        <v>1563</v>
      </c>
      <c r="D418" s="219">
        <v>415</v>
      </c>
      <c r="E418" t="s">
        <v>1577</v>
      </c>
      <c r="F418" t="s">
        <v>1578</v>
      </c>
      <c r="G418" s="218"/>
    </row>
    <row r="419" spans="1:7" ht="12">
      <c r="A419" s="218"/>
      <c r="B419" t="s">
        <v>59</v>
      </c>
      <c r="C419" t="s">
        <v>1555</v>
      </c>
      <c r="D419" s="219">
        <v>416</v>
      </c>
      <c r="E419" t="s">
        <v>1579</v>
      </c>
      <c r="F419" t="s">
        <v>1580</v>
      </c>
      <c r="G419" s="218"/>
    </row>
    <row r="420" spans="1:7" ht="12">
      <c r="A420" s="218"/>
      <c r="B420" t="s">
        <v>1583</v>
      </c>
      <c r="C420" t="s">
        <v>1584</v>
      </c>
      <c r="D420" s="219">
        <v>417</v>
      </c>
      <c r="E420" t="s">
        <v>1581</v>
      </c>
      <c r="F420" t="s">
        <v>1582</v>
      </c>
      <c r="G420" s="218"/>
    </row>
    <row r="421" spans="1:7" ht="12">
      <c r="A421" s="218"/>
      <c r="B421" t="s">
        <v>1568</v>
      </c>
      <c r="C421" t="s">
        <v>1567</v>
      </c>
      <c r="D421" s="219">
        <v>418</v>
      </c>
      <c r="E421" t="s">
        <v>1576</v>
      </c>
      <c r="F421" t="s">
        <v>1575</v>
      </c>
      <c r="G421" s="218"/>
    </row>
    <row r="422" spans="1:7" ht="12">
      <c r="A422" s="218"/>
      <c r="B422" t="s">
        <v>1585</v>
      </c>
      <c r="C422" t="s">
        <v>1586</v>
      </c>
      <c r="D422" s="219">
        <v>419</v>
      </c>
      <c r="E422" t="s">
        <v>1584</v>
      </c>
      <c r="F422" t="s">
        <v>1583</v>
      </c>
      <c r="G422" s="218"/>
    </row>
    <row r="423" spans="1:7" ht="12">
      <c r="A423" s="218"/>
      <c r="B423" t="s">
        <v>1453</v>
      </c>
      <c r="C423" t="s">
        <v>1452</v>
      </c>
      <c r="D423" s="219">
        <v>420</v>
      </c>
      <c r="E423" t="s">
        <v>1587</v>
      </c>
      <c r="F423" t="s">
        <v>357</v>
      </c>
      <c r="G423" s="218"/>
    </row>
    <row r="424" spans="1:7" ht="12">
      <c r="A424" s="218"/>
      <c r="B424" t="s">
        <v>4938</v>
      </c>
      <c r="C424" t="s">
        <v>4937</v>
      </c>
      <c r="D424" s="219">
        <v>421</v>
      </c>
      <c r="E424" t="s">
        <v>1588</v>
      </c>
      <c r="F424" t="s">
        <v>1589</v>
      </c>
      <c r="G424" s="218"/>
    </row>
    <row r="425" spans="1:7" ht="12">
      <c r="A425" s="218"/>
      <c r="B425" t="s">
        <v>1574</v>
      </c>
      <c r="C425" t="s">
        <v>1573</v>
      </c>
      <c r="D425" s="219">
        <v>422</v>
      </c>
      <c r="E425" t="s">
        <v>1590</v>
      </c>
      <c r="F425" t="s">
        <v>1591</v>
      </c>
      <c r="G425" s="218"/>
    </row>
    <row r="426" spans="1:7" ht="12">
      <c r="A426" s="218"/>
      <c r="B426" t="s">
        <v>1572</v>
      </c>
      <c r="C426" t="s">
        <v>1571</v>
      </c>
      <c r="D426" s="219">
        <v>423</v>
      </c>
      <c r="E426" t="s">
        <v>1592</v>
      </c>
      <c r="F426" t="s">
        <v>1593</v>
      </c>
      <c r="G426" s="218"/>
    </row>
    <row r="427" spans="1:7" ht="12">
      <c r="A427" s="218"/>
      <c r="B427" t="s">
        <v>1578</v>
      </c>
      <c r="C427" t="s">
        <v>1577</v>
      </c>
      <c r="D427" s="219">
        <v>424</v>
      </c>
      <c r="E427" t="s">
        <v>1594</v>
      </c>
      <c r="F427" t="s">
        <v>1595</v>
      </c>
      <c r="G427" s="218"/>
    </row>
    <row r="428" spans="1:7" ht="12">
      <c r="A428" s="218"/>
      <c r="B428" t="s">
        <v>1580</v>
      </c>
      <c r="C428" t="s">
        <v>1579</v>
      </c>
      <c r="D428" s="219">
        <v>425</v>
      </c>
      <c r="E428" t="s">
        <v>1596</v>
      </c>
      <c r="F428" t="s">
        <v>1597</v>
      </c>
      <c r="G428" s="218"/>
    </row>
    <row r="429" spans="1:7" ht="12">
      <c r="A429" s="218"/>
      <c r="B429" t="s">
        <v>1582</v>
      </c>
      <c r="C429" t="s">
        <v>1581</v>
      </c>
      <c r="D429" s="219">
        <v>426</v>
      </c>
      <c r="E429" t="s">
        <v>1598</v>
      </c>
      <c r="F429" t="s">
        <v>1599</v>
      </c>
      <c r="G429" s="218"/>
    </row>
    <row r="430" spans="1:7" ht="12">
      <c r="A430" s="218"/>
      <c r="B430" t="s">
        <v>1597</v>
      </c>
      <c r="C430" t="s">
        <v>1596</v>
      </c>
      <c r="D430" s="219">
        <v>427</v>
      </c>
      <c r="E430" t="s">
        <v>1586</v>
      </c>
      <c r="F430" t="s">
        <v>1585</v>
      </c>
      <c r="G430" s="218"/>
    </row>
    <row r="431" spans="1:7" ht="12">
      <c r="A431" s="218"/>
      <c r="B431" t="s">
        <v>1589</v>
      </c>
      <c r="C431" t="s">
        <v>1588</v>
      </c>
      <c r="D431" s="219">
        <v>428</v>
      </c>
      <c r="E431" t="s">
        <v>1600</v>
      </c>
      <c r="F431" t="s">
        <v>1601</v>
      </c>
      <c r="G431" s="218"/>
    </row>
    <row r="432" spans="1:7" ht="12">
      <c r="A432" s="218"/>
      <c r="B432" t="s">
        <v>1591</v>
      </c>
      <c r="C432" t="s">
        <v>1590</v>
      </c>
      <c r="D432" s="219">
        <v>429</v>
      </c>
      <c r="E432" t="s">
        <v>1339</v>
      </c>
      <c r="F432" t="s">
        <v>1338</v>
      </c>
      <c r="G432" s="218"/>
    </row>
    <row r="433" spans="1:7" ht="12">
      <c r="A433" s="218"/>
      <c r="B433" t="s">
        <v>1599</v>
      </c>
      <c r="C433" t="s">
        <v>1598</v>
      </c>
      <c r="D433" s="219">
        <v>430</v>
      </c>
      <c r="E433" t="s">
        <v>1341</v>
      </c>
      <c r="F433" t="s">
        <v>1340</v>
      </c>
      <c r="G433" s="218"/>
    </row>
    <row r="434" spans="1:7" ht="12">
      <c r="A434" s="218"/>
      <c r="B434" t="s">
        <v>357</v>
      </c>
      <c r="C434" t="s">
        <v>1587</v>
      </c>
      <c r="D434" s="219">
        <v>431</v>
      </c>
      <c r="E434" t="s">
        <v>1345</v>
      </c>
      <c r="F434" t="s">
        <v>1344</v>
      </c>
      <c r="G434" s="218"/>
    </row>
    <row r="435" spans="1:7" ht="12">
      <c r="A435" s="218"/>
      <c r="B435" t="s">
        <v>1593</v>
      </c>
      <c r="C435" t="s">
        <v>1592</v>
      </c>
      <c r="D435" s="219">
        <v>432</v>
      </c>
      <c r="E435" t="s">
        <v>1437</v>
      </c>
      <c r="F435" t="s">
        <v>1436</v>
      </c>
      <c r="G435" s="218"/>
    </row>
    <row r="436" spans="1:7" ht="12">
      <c r="A436" s="218"/>
      <c r="B436" t="s">
        <v>1595</v>
      </c>
      <c r="C436" t="s">
        <v>1594</v>
      </c>
      <c r="D436" s="219">
        <v>433</v>
      </c>
      <c r="E436" t="s">
        <v>1439</v>
      </c>
      <c r="F436" t="s">
        <v>1438</v>
      </c>
      <c r="G436" s="218"/>
    </row>
    <row r="437" spans="1:7" ht="12">
      <c r="A437" s="218"/>
      <c r="B437" t="s">
        <v>1601</v>
      </c>
      <c r="C437" t="s">
        <v>1600</v>
      </c>
      <c r="D437" s="219">
        <v>434</v>
      </c>
      <c r="E437" t="s">
        <v>1441</v>
      </c>
      <c r="F437" t="s">
        <v>1440</v>
      </c>
      <c r="G437" s="218"/>
    </row>
    <row r="438" spans="1:7" ht="12">
      <c r="A438" s="218"/>
      <c r="B438" t="s">
        <v>1602</v>
      </c>
      <c r="C438" t="s">
        <v>1603</v>
      </c>
      <c r="D438" s="219">
        <v>435</v>
      </c>
      <c r="E438" t="s">
        <v>1603</v>
      </c>
      <c r="F438" t="s">
        <v>1602</v>
      </c>
      <c r="G438" s="218"/>
    </row>
    <row r="439" spans="1:7" ht="12">
      <c r="A439" s="218"/>
      <c r="B439" t="s">
        <v>1604</v>
      </c>
      <c r="C439" t="s">
        <v>1605</v>
      </c>
      <c r="D439" s="219">
        <v>436</v>
      </c>
      <c r="E439" t="s">
        <v>1605</v>
      </c>
      <c r="F439" t="s">
        <v>1604</v>
      </c>
      <c r="G439" s="218"/>
    </row>
    <row r="440" spans="1:7" ht="12">
      <c r="A440" s="218"/>
      <c r="B440" t="s">
        <v>1606</v>
      </c>
      <c r="C440" t="s">
        <v>1607</v>
      </c>
      <c r="D440" s="219">
        <v>437</v>
      </c>
      <c r="E440" t="s">
        <v>1607</v>
      </c>
      <c r="F440" t="s">
        <v>1606</v>
      </c>
      <c r="G440" s="218"/>
    </row>
    <row r="441" spans="1:7" ht="12">
      <c r="A441" s="218"/>
      <c r="B441" t="s">
        <v>1608</v>
      </c>
      <c r="C441" t="s">
        <v>1609</v>
      </c>
      <c r="D441" s="219">
        <v>438</v>
      </c>
      <c r="E441" t="s">
        <v>1610</v>
      </c>
      <c r="F441" t="s">
        <v>1611</v>
      </c>
      <c r="G441" s="218"/>
    </row>
    <row r="442" spans="1:7" ht="12">
      <c r="A442" s="218"/>
      <c r="B442" t="s">
        <v>1611</v>
      </c>
      <c r="C442" t="s">
        <v>1610</v>
      </c>
      <c r="D442" s="219">
        <v>439</v>
      </c>
      <c r="E442" t="s">
        <v>1609</v>
      </c>
      <c r="F442" t="s">
        <v>1608</v>
      </c>
      <c r="G442" s="218"/>
    </row>
    <row r="443" spans="1:7" ht="12">
      <c r="A443" s="218"/>
      <c r="B443" t="s">
        <v>1612</v>
      </c>
      <c r="C443" t="s">
        <v>1613</v>
      </c>
      <c r="D443" s="219">
        <v>440</v>
      </c>
      <c r="E443" t="s">
        <v>1613</v>
      </c>
      <c r="F443" t="s">
        <v>1612</v>
      </c>
      <c r="G443" s="218"/>
    </row>
    <row r="444" spans="1:7" ht="12">
      <c r="A444" s="218"/>
      <c r="B444" t="s">
        <v>1614</v>
      </c>
      <c r="C444" t="s">
        <v>1615</v>
      </c>
      <c r="D444" s="219">
        <v>441</v>
      </c>
      <c r="E444" t="s">
        <v>1615</v>
      </c>
      <c r="F444" t="s">
        <v>1614</v>
      </c>
      <c r="G444" s="218"/>
    </row>
    <row r="445" spans="1:7" ht="12">
      <c r="A445" s="218"/>
      <c r="B445" t="s">
        <v>62</v>
      </c>
      <c r="C445" t="s">
        <v>1616</v>
      </c>
      <c r="D445" s="219">
        <v>442</v>
      </c>
      <c r="E445" t="s">
        <v>1617</v>
      </c>
      <c r="F445" t="s">
        <v>1618</v>
      </c>
      <c r="G445" s="218"/>
    </row>
    <row r="446" spans="1:7" ht="12">
      <c r="A446" s="218"/>
      <c r="B446" t="s">
        <v>1619</v>
      </c>
      <c r="C446" t="s">
        <v>1620</v>
      </c>
      <c r="D446" s="219">
        <v>443</v>
      </c>
      <c r="E446" t="s">
        <v>1616</v>
      </c>
      <c r="F446" t="s">
        <v>62</v>
      </c>
      <c r="G446" s="218"/>
    </row>
    <row r="447" spans="1:7" ht="12">
      <c r="A447" s="218"/>
      <c r="B447" t="s">
        <v>1618</v>
      </c>
      <c r="C447" t="s">
        <v>1617</v>
      </c>
      <c r="D447" s="219">
        <v>444</v>
      </c>
      <c r="E447" t="s">
        <v>1620</v>
      </c>
      <c r="F447" t="s">
        <v>1619</v>
      </c>
      <c r="G447" s="218"/>
    </row>
    <row r="448" spans="1:7" ht="12">
      <c r="A448" s="218"/>
      <c r="B448" t="s">
        <v>1621</v>
      </c>
      <c r="C448" t="s">
        <v>1622</v>
      </c>
      <c r="D448" s="219">
        <v>445</v>
      </c>
      <c r="E448" t="s">
        <v>1622</v>
      </c>
      <c r="F448" t="s">
        <v>1621</v>
      </c>
      <c r="G448" s="218"/>
    </row>
    <row r="449" spans="1:7" ht="12">
      <c r="A449" s="218"/>
      <c r="B449" t="s">
        <v>1623</v>
      </c>
      <c r="C449" t="s">
        <v>1624</v>
      </c>
      <c r="D449" s="219">
        <v>446</v>
      </c>
      <c r="E449" t="s">
        <v>1624</v>
      </c>
      <c r="F449" t="s">
        <v>1623</v>
      </c>
      <c r="G449" s="218"/>
    </row>
    <row r="450" spans="1:7" ht="12">
      <c r="A450" s="218"/>
      <c r="B450" t="s">
        <v>1625</v>
      </c>
      <c r="C450" t="s">
        <v>1626</v>
      </c>
      <c r="D450" s="219">
        <v>447</v>
      </c>
      <c r="E450" t="s">
        <v>1627</v>
      </c>
      <c r="F450" t="s">
        <v>1628</v>
      </c>
      <c r="G450" s="218"/>
    </row>
    <row r="451" spans="1:7" ht="12">
      <c r="A451" s="218"/>
      <c r="B451" t="s">
        <v>1629</v>
      </c>
      <c r="C451" t="s">
        <v>1630</v>
      </c>
      <c r="D451" s="219">
        <v>448</v>
      </c>
      <c r="E451" t="s">
        <v>1626</v>
      </c>
      <c r="F451" t="s">
        <v>1625</v>
      </c>
      <c r="G451" s="218"/>
    </row>
    <row r="452" spans="1:7" ht="12">
      <c r="A452" s="218"/>
      <c r="B452" t="s">
        <v>1631</v>
      </c>
      <c r="C452" t="s">
        <v>1632</v>
      </c>
      <c r="D452" s="219">
        <v>449</v>
      </c>
      <c r="E452" t="s">
        <v>1630</v>
      </c>
      <c r="F452" t="s">
        <v>1629</v>
      </c>
      <c r="G452" s="218"/>
    </row>
    <row r="453" spans="1:7" ht="12">
      <c r="A453" s="218"/>
      <c r="B453" t="s">
        <v>1628</v>
      </c>
      <c r="C453" t="s">
        <v>1627</v>
      </c>
      <c r="D453" s="219">
        <v>450</v>
      </c>
      <c r="E453" t="s">
        <v>1632</v>
      </c>
      <c r="F453" t="s">
        <v>1631</v>
      </c>
      <c r="G453" s="218"/>
    </row>
    <row r="454" spans="1:7" ht="12">
      <c r="A454" s="218"/>
      <c r="B454" t="s">
        <v>1633</v>
      </c>
      <c r="C454" t="s">
        <v>1634</v>
      </c>
      <c r="D454" s="219">
        <v>451</v>
      </c>
      <c r="E454" t="s">
        <v>1634</v>
      </c>
      <c r="F454" t="s">
        <v>1633</v>
      </c>
      <c r="G454" s="218"/>
    </row>
    <row r="455" spans="1:7" ht="12">
      <c r="A455" s="218"/>
      <c r="B455" t="s">
        <v>1635</v>
      </c>
      <c r="C455" t="s">
        <v>1636</v>
      </c>
      <c r="D455" s="219">
        <v>452</v>
      </c>
      <c r="E455" t="s">
        <v>1636</v>
      </c>
      <c r="F455" t="s">
        <v>1635</v>
      </c>
      <c r="G455" s="218"/>
    </row>
    <row r="456" spans="1:7" ht="12">
      <c r="A456" s="218"/>
      <c r="B456" t="s">
        <v>1637</v>
      </c>
      <c r="C456" t="s">
        <v>1638</v>
      </c>
      <c r="D456" s="219">
        <v>453</v>
      </c>
      <c r="E456" t="s">
        <v>1638</v>
      </c>
      <c r="F456" t="s">
        <v>1637</v>
      </c>
      <c r="G456" s="218"/>
    </row>
    <row r="457" spans="1:7" ht="12">
      <c r="A457" s="218"/>
      <c r="B457" t="s">
        <v>559</v>
      </c>
      <c r="C457" t="s">
        <v>1639</v>
      </c>
      <c r="D457" s="219">
        <v>454</v>
      </c>
      <c r="E457" t="s">
        <v>1639</v>
      </c>
      <c r="F457" t="s">
        <v>559</v>
      </c>
      <c r="G457" s="218"/>
    </row>
    <row r="458" spans="1:7" ht="12">
      <c r="A458" s="218"/>
      <c r="B458" t="s">
        <v>1640</v>
      </c>
      <c r="C458" t="s">
        <v>1641</v>
      </c>
      <c r="D458" s="219">
        <v>455</v>
      </c>
      <c r="E458" t="s">
        <v>1642</v>
      </c>
      <c r="F458" t="s">
        <v>1643</v>
      </c>
      <c r="G458" s="218"/>
    </row>
    <row r="459" spans="1:7" ht="12">
      <c r="A459" s="218"/>
      <c r="B459" t="s">
        <v>1643</v>
      </c>
      <c r="C459" t="s">
        <v>1642</v>
      </c>
      <c r="D459" s="219">
        <v>456</v>
      </c>
      <c r="E459" t="s">
        <v>1644</v>
      </c>
      <c r="F459" t="s">
        <v>1645</v>
      </c>
      <c r="G459" s="218"/>
    </row>
    <row r="460" spans="1:7" ht="12">
      <c r="A460" s="218"/>
      <c r="B460" t="s">
        <v>1645</v>
      </c>
      <c r="C460" t="s">
        <v>1644</v>
      </c>
      <c r="D460" s="219">
        <v>457</v>
      </c>
      <c r="E460" t="s">
        <v>1646</v>
      </c>
      <c r="F460" t="s">
        <v>449</v>
      </c>
      <c r="G460" s="218"/>
    </row>
    <row r="461" spans="1:7" ht="12">
      <c r="A461" s="218"/>
      <c r="B461" t="s">
        <v>449</v>
      </c>
      <c r="C461" t="s">
        <v>1646</v>
      </c>
      <c r="D461" s="219">
        <v>458</v>
      </c>
      <c r="E461" t="s">
        <v>1647</v>
      </c>
      <c r="F461" t="s">
        <v>1648</v>
      </c>
      <c r="G461" s="218"/>
    </row>
    <row r="462" spans="1:7" ht="12">
      <c r="A462" s="218"/>
      <c r="B462" t="s">
        <v>1648</v>
      </c>
      <c r="C462" t="s">
        <v>1647</v>
      </c>
      <c r="D462" s="219">
        <v>459</v>
      </c>
      <c r="E462" t="s">
        <v>1649</v>
      </c>
      <c r="F462" t="s">
        <v>1650</v>
      </c>
      <c r="G462" s="218"/>
    </row>
    <row r="463" spans="1:7" ht="12">
      <c r="A463" s="218"/>
      <c r="B463" t="s">
        <v>1651</v>
      </c>
      <c r="C463" t="s">
        <v>1652</v>
      </c>
      <c r="D463" s="219">
        <v>460</v>
      </c>
      <c r="E463" t="s">
        <v>1652</v>
      </c>
      <c r="F463" t="s">
        <v>1651</v>
      </c>
      <c r="G463" s="218"/>
    </row>
    <row r="464" spans="1:7" ht="12">
      <c r="A464" s="218"/>
      <c r="B464" t="s">
        <v>1650</v>
      </c>
      <c r="C464" t="s">
        <v>1649</v>
      </c>
      <c r="D464" s="219">
        <v>461</v>
      </c>
      <c r="E464" t="s">
        <v>1653</v>
      </c>
      <c r="F464" t="s">
        <v>1654</v>
      </c>
      <c r="G464" s="218"/>
    </row>
    <row r="465" spans="1:7" ht="12">
      <c r="A465" s="218"/>
      <c r="B465" t="s">
        <v>1654</v>
      </c>
      <c r="C465" t="s">
        <v>1653</v>
      </c>
      <c r="D465" s="219">
        <v>462</v>
      </c>
      <c r="E465" t="s">
        <v>1655</v>
      </c>
      <c r="F465" t="s">
        <v>1656</v>
      </c>
      <c r="G465" s="218"/>
    </row>
    <row r="466" spans="1:7" ht="12">
      <c r="A466" s="218"/>
      <c r="B466" t="s">
        <v>1656</v>
      </c>
      <c r="C466" t="s">
        <v>1655</v>
      </c>
      <c r="D466" s="219">
        <v>463</v>
      </c>
      <c r="E466" t="s">
        <v>1657</v>
      </c>
      <c r="F466" t="s">
        <v>1658</v>
      </c>
      <c r="G466" s="218"/>
    </row>
    <row r="467" spans="1:7" ht="12">
      <c r="A467" s="218"/>
      <c r="B467" t="s">
        <v>1658</v>
      </c>
      <c r="C467" t="s">
        <v>1657</v>
      </c>
      <c r="D467" s="219">
        <v>464</v>
      </c>
      <c r="E467" t="s">
        <v>1659</v>
      </c>
      <c r="F467" t="s">
        <v>1660</v>
      </c>
      <c r="G467" s="218"/>
    </row>
    <row r="468" spans="1:7" ht="12">
      <c r="A468" s="218"/>
      <c r="B468" t="s">
        <v>1661</v>
      </c>
      <c r="C468" t="s">
        <v>1662</v>
      </c>
      <c r="D468" s="219">
        <v>465</v>
      </c>
      <c r="E468" t="s">
        <v>1662</v>
      </c>
      <c r="F468" t="s">
        <v>1661</v>
      </c>
      <c r="G468" s="218"/>
    </row>
    <row r="469" spans="1:7" ht="12">
      <c r="A469" s="218"/>
      <c r="B469" t="s">
        <v>1663</v>
      </c>
      <c r="C469" t="s">
        <v>1664</v>
      </c>
      <c r="D469" s="219">
        <v>466</v>
      </c>
      <c r="E469" t="s">
        <v>1664</v>
      </c>
      <c r="F469" t="s">
        <v>1663</v>
      </c>
      <c r="G469" s="218"/>
    </row>
    <row r="470" spans="1:7" ht="12">
      <c r="A470" s="218"/>
      <c r="B470" t="s">
        <v>1660</v>
      </c>
      <c r="C470" t="s">
        <v>1659</v>
      </c>
      <c r="D470" s="219">
        <v>467</v>
      </c>
      <c r="E470" t="s">
        <v>1665</v>
      </c>
      <c r="F470" t="s">
        <v>1666</v>
      </c>
      <c r="G470" s="218"/>
    </row>
    <row r="471" spans="1:7" ht="12">
      <c r="A471" s="218"/>
      <c r="B471" t="s">
        <v>1666</v>
      </c>
      <c r="C471" t="s">
        <v>1665</v>
      </c>
      <c r="D471" s="219">
        <v>468</v>
      </c>
      <c r="E471" t="s">
        <v>1667</v>
      </c>
      <c r="F471" t="s">
        <v>1668</v>
      </c>
      <c r="G471" s="218"/>
    </row>
    <row r="472" spans="1:7" ht="12">
      <c r="A472" s="218"/>
      <c r="B472" t="s">
        <v>1668</v>
      </c>
      <c r="C472" t="s">
        <v>1667</v>
      </c>
      <c r="D472" s="219">
        <v>469</v>
      </c>
      <c r="E472" t="s">
        <v>1669</v>
      </c>
      <c r="F472" t="s">
        <v>1670</v>
      </c>
      <c r="G472" s="218"/>
    </row>
    <row r="473" spans="1:7" ht="12">
      <c r="A473" s="218"/>
      <c r="B473" t="s">
        <v>1670</v>
      </c>
      <c r="C473" t="s">
        <v>1669</v>
      </c>
      <c r="D473" s="219">
        <v>470</v>
      </c>
      <c r="E473" t="s">
        <v>1671</v>
      </c>
      <c r="F473" t="s">
        <v>1672</v>
      </c>
      <c r="G473" s="218"/>
    </row>
    <row r="474" spans="1:7" ht="12">
      <c r="A474" s="218"/>
      <c r="B474" t="s">
        <v>1672</v>
      </c>
      <c r="C474" t="s">
        <v>1671</v>
      </c>
      <c r="D474" s="219">
        <v>471</v>
      </c>
      <c r="E474" t="s">
        <v>1673</v>
      </c>
      <c r="F474" t="s">
        <v>1674</v>
      </c>
      <c r="G474" s="218"/>
    </row>
    <row r="475" spans="1:7" ht="12">
      <c r="A475" s="218"/>
      <c r="B475" t="s">
        <v>1674</v>
      </c>
      <c r="C475" t="s">
        <v>1673</v>
      </c>
      <c r="D475" s="219">
        <v>472</v>
      </c>
      <c r="E475" t="s">
        <v>1675</v>
      </c>
      <c r="F475" t="s">
        <v>1676</v>
      </c>
      <c r="G475" s="218"/>
    </row>
    <row r="476" spans="1:7" ht="12">
      <c r="A476" s="218"/>
      <c r="B476" t="s">
        <v>1676</v>
      </c>
      <c r="C476" t="s">
        <v>1675</v>
      </c>
      <c r="D476" s="219">
        <v>473</v>
      </c>
      <c r="E476" t="s">
        <v>1677</v>
      </c>
      <c r="F476" t="s">
        <v>1678</v>
      </c>
      <c r="G476" s="218"/>
    </row>
    <row r="477" spans="1:7" ht="12">
      <c r="A477" s="218"/>
      <c r="B477" t="s">
        <v>1678</v>
      </c>
      <c r="C477" t="s">
        <v>1677</v>
      </c>
      <c r="D477" s="219">
        <v>474</v>
      </c>
      <c r="E477" t="s">
        <v>1679</v>
      </c>
      <c r="F477" t="s">
        <v>1680</v>
      </c>
      <c r="G477" s="218"/>
    </row>
    <row r="478" spans="1:7" ht="12">
      <c r="A478" s="218"/>
      <c r="B478" t="s">
        <v>1680</v>
      </c>
      <c r="C478" t="s">
        <v>1679</v>
      </c>
      <c r="D478" s="219">
        <v>475</v>
      </c>
      <c r="E478" t="s">
        <v>1681</v>
      </c>
      <c r="F478" t="s">
        <v>1682</v>
      </c>
      <c r="G478" s="218"/>
    </row>
    <row r="479" spans="1:7" ht="12">
      <c r="A479" s="218"/>
      <c r="B479" t="s">
        <v>1682</v>
      </c>
      <c r="C479" t="s">
        <v>1681</v>
      </c>
      <c r="D479" s="219">
        <v>476</v>
      </c>
      <c r="E479" t="s">
        <v>1683</v>
      </c>
      <c r="F479" t="s">
        <v>1684</v>
      </c>
      <c r="G479" s="218"/>
    </row>
    <row r="480" spans="1:7" ht="12">
      <c r="A480" s="218"/>
      <c r="B480" t="s">
        <v>1684</v>
      </c>
      <c r="C480" t="s">
        <v>1683</v>
      </c>
      <c r="D480" s="219">
        <v>477</v>
      </c>
      <c r="E480" t="s">
        <v>1685</v>
      </c>
      <c r="F480" t="s">
        <v>1686</v>
      </c>
      <c r="G480" s="218"/>
    </row>
    <row r="481" spans="1:7" ht="12">
      <c r="A481" s="218"/>
      <c r="B481" t="s">
        <v>1686</v>
      </c>
      <c r="C481" t="s">
        <v>1685</v>
      </c>
      <c r="D481" s="219">
        <v>478</v>
      </c>
      <c r="E481" t="s">
        <v>1687</v>
      </c>
      <c r="F481" t="s">
        <v>1688</v>
      </c>
      <c r="G481" s="218"/>
    </row>
    <row r="482" spans="1:7" ht="12">
      <c r="A482" s="218"/>
      <c r="B482" t="s">
        <v>1688</v>
      </c>
      <c r="C482" t="s">
        <v>1687</v>
      </c>
      <c r="D482" s="219">
        <v>479</v>
      </c>
      <c r="E482" t="s">
        <v>1689</v>
      </c>
      <c r="F482" t="s">
        <v>1690</v>
      </c>
      <c r="G482" s="218"/>
    </row>
    <row r="483" spans="1:7" ht="12">
      <c r="A483" s="218"/>
      <c r="B483" t="s">
        <v>1690</v>
      </c>
      <c r="C483" t="s">
        <v>1689</v>
      </c>
      <c r="D483" s="219">
        <v>480</v>
      </c>
      <c r="E483" t="s">
        <v>1641</v>
      </c>
      <c r="F483" t="s">
        <v>1640</v>
      </c>
      <c r="G483" s="218"/>
    </row>
    <row r="484" spans="1:7" ht="12">
      <c r="A484" s="218"/>
      <c r="B484" t="s">
        <v>1691</v>
      </c>
      <c r="C484" t="s">
        <v>1692</v>
      </c>
      <c r="D484" s="219">
        <v>481</v>
      </c>
      <c r="E484" t="s">
        <v>1693</v>
      </c>
      <c r="F484" t="s">
        <v>1694</v>
      </c>
      <c r="G484" s="218"/>
    </row>
    <row r="485" spans="1:7" ht="12">
      <c r="A485" s="218"/>
      <c r="B485" t="s">
        <v>1695</v>
      </c>
      <c r="C485" t="s">
        <v>1696</v>
      </c>
      <c r="D485" s="219">
        <v>482</v>
      </c>
      <c r="E485" t="s">
        <v>1692</v>
      </c>
      <c r="F485" t="s">
        <v>1691</v>
      </c>
      <c r="G485" s="218"/>
    </row>
    <row r="486" spans="1:7" ht="12">
      <c r="A486" s="218"/>
      <c r="B486" t="s">
        <v>1694</v>
      </c>
      <c r="C486" t="s">
        <v>1693</v>
      </c>
      <c r="D486" s="219">
        <v>483</v>
      </c>
      <c r="E486" t="s">
        <v>1697</v>
      </c>
      <c r="F486" t="s">
        <v>1698</v>
      </c>
      <c r="G486" s="218"/>
    </row>
    <row r="487" spans="1:7" ht="12">
      <c r="A487" s="218"/>
      <c r="B487" t="s">
        <v>1698</v>
      </c>
      <c r="C487" t="s">
        <v>1697</v>
      </c>
      <c r="D487" s="219">
        <v>484</v>
      </c>
      <c r="E487" t="s">
        <v>1699</v>
      </c>
      <c r="F487" t="s">
        <v>1700</v>
      </c>
      <c r="G487" s="218"/>
    </row>
    <row r="488" spans="1:7" ht="12">
      <c r="A488" s="218"/>
      <c r="B488" t="s">
        <v>1700</v>
      </c>
      <c r="C488" t="s">
        <v>1699</v>
      </c>
      <c r="D488" s="219">
        <v>485</v>
      </c>
      <c r="E488" t="s">
        <v>1701</v>
      </c>
      <c r="F488" t="s">
        <v>1702</v>
      </c>
      <c r="G488" s="218"/>
    </row>
    <row r="489" spans="1:7" ht="12">
      <c r="A489" s="218"/>
      <c r="B489" t="s">
        <v>1703</v>
      </c>
      <c r="C489" t="s">
        <v>1704</v>
      </c>
      <c r="D489" s="219">
        <v>486</v>
      </c>
      <c r="E489" t="s">
        <v>1704</v>
      </c>
      <c r="F489" t="s">
        <v>1703</v>
      </c>
      <c r="G489" s="218"/>
    </row>
    <row r="490" spans="1:7" ht="12">
      <c r="A490" s="218"/>
      <c r="B490" t="s">
        <v>1705</v>
      </c>
      <c r="C490" t="s">
        <v>1706</v>
      </c>
      <c r="D490" s="219">
        <v>487</v>
      </c>
      <c r="E490" t="s">
        <v>1706</v>
      </c>
      <c r="F490" t="s">
        <v>1705</v>
      </c>
      <c r="G490" s="218"/>
    </row>
    <row r="491" spans="1:7" ht="12">
      <c r="A491" s="218"/>
      <c r="B491" t="s">
        <v>1702</v>
      </c>
      <c r="C491" t="s">
        <v>1701</v>
      </c>
      <c r="D491" s="219">
        <v>488</v>
      </c>
      <c r="E491" t="s">
        <v>1707</v>
      </c>
      <c r="F491" t="s">
        <v>358</v>
      </c>
      <c r="G491" s="218"/>
    </row>
    <row r="492" spans="1:7" ht="12">
      <c r="A492" s="218"/>
      <c r="B492" t="s">
        <v>358</v>
      </c>
      <c r="C492" t="s">
        <v>1707</v>
      </c>
      <c r="D492" s="219">
        <v>489</v>
      </c>
      <c r="E492" t="s">
        <v>1708</v>
      </c>
      <c r="F492" t="s">
        <v>1709</v>
      </c>
      <c r="G492" s="218"/>
    </row>
    <row r="493" spans="1:7" ht="12">
      <c r="A493" s="218"/>
      <c r="B493" t="s">
        <v>1710</v>
      </c>
      <c r="C493" t="s">
        <v>1711</v>
      </c>
      <c r="D493" s="219">
        <v>490</v>
      </c>
      <c r="E493" t="s">
        <v>1712</v>
      </c>
      <c r="F493" t="s">
        <v>1713</v>
      </c>
      <c r="G493" s="218"/>
    </row>
    <row r="494" spans="1:7" ht="12">
      <c r="A494" s="218"/>
      <c r="B494" t="s">
        <v>1709</v>
      </c>
      <c r="C494" t="s">
        <v>1708</v>
      </c>
      <c r="D494" s="219">
        <v>491</v>
      </c>
      <c r="E494" t="s">
        <v>1714</v>
      </c>
      <c r="F494" t="s">
        <v>1715</v>
      </c>
      <c r="G494" s="218"/>
    </row>
    <row r="495" spans="1:7" ht="12">
      <c r="A495" s="218"/>
      <c r="B495" t="s">
        <v>1713</v>
      </c>
      <c r="C495" t="s">
        <v>1712</v>
      </c>
      <c r="D495" s="219">
        <v>492</v>
      </c>
      <c r="E495" t="s">
        <v>1716</v>
      </c>
      <c r="F495" t="s">
        <v>1717</v>
      </c>
      <c r="G495" s="218"/>
    </row>
    <row r="496" spans="1:7" ht="12">
      <c r="A496" s="218"/>
      <c r="B496" t="s">
        <v>1715</v>
      </c>
      <c r="C496" t="s">
        <v>1714</v>
      </c>
      <c r="D496" s="219">
        <v>493</v>
      </c>
      <c r="E496" t="s">
        <v>1696</v>
      </c>
      <c r="F496" t="s">
        <v>1695</v>
      </c>
      <c r="G496" s="218"/>
    </row>
    <row r="497" spans="1:7" ht="12">
      <c r="A497" s="218"/>
      <c r="B497" t="s">
        <v>1717</v>
      </c>
      <c r="C497" t="s">
        <v>1716</v>
      </c>
      <c r="D497" s="219">
        <v>494</v>
      </c>
      <c r="E497" t="s">
        <v>1718</v>
      </c>
      <c r="F497" t="s">
        <v>65</v>
      </c>
      <c r="G497" s="218"/>
    </row>
    <row r="498" spans="1:7" ht="12">
      <c r="A498" s="218"/>
      <c r="B498" t="s">
        <v>1719</v>
      </c>
      <c r="C498" t="s">
        <v>1720</v>
      </c>
      <c r="D498" s="219">
        <v>495</v>
      </c>
      <c r="E498" t="s">
        <v>1720</v>
      </c>
      <c r="F498" t="s">
        <v>1719</v>
      </c>
      <c r="G498" s="218"/>
    </row>
    <row r="499" spans="1:7" ht="12">
      <c r="A499" s="218"/>
      <c r="B499" t="s">
        <v>1721</v>
      </c>
      <c r="C499" t="s">
        <v>1722</v>
      </c>
      <c r="D499" s="219">
        <v>496</v>
      </c>
      <c r="E499" t="s">
        <v>1722</v>
      </c>
      <c r="F499" t="s">
        <v>1721</v>
      </c>
      <c r="G499" s="218"/>
    </row>
    <row r="500" spans="1:7" ht="12">
      <c r="A500" s="218"/>
      <c r="B500" t="s">
        <v>1723</v>
      </c>
      <c r="C500" t="s">
        <v>1724</v>
      </c>
      <c r="D500" s="219">
        <v>497</v>
      </c>
      <c r="E500" t="s">
        <v>1724</v>
      </c>
      <c r="F500" t="s">
        <v>1723</v>
      </c>
      <c r="G500" s="218"/>
    </row>
    <row r="501" spans="1:7" ht="12">
      <c r="A501" s="218"/>
      <c r="B501" t="s">
        <v>65</v>
      </c>
      <c r="C501" t="s">
        <v>1718</v>
      </c>
      <c r="D501" s="219">
        <v>498</v>
      </c>
      <c r="E501" t="s">
        <v>1725</v>
      </c>
      <c r="F501" t="s">
        <v>68</v>
      </c>
      <c r="G501" s="218"/>
    </row>
    <row r="502" spans="1:7" ht="12">
      <c r="A502" s="218"/>
      <c r="B502" t="s">
        <v>1726</v>
      </c>
      <c r="C502" t="s">
        <v>1727</v>
      </c>
      <c r="D502" s="219">
        <v>499</v>
      </c>
      <c r="E502" t="s">
        <v>1727</v>
      </c>
      <c r="F502" t="s">
        <v>1726</v>
      </c>
      <c r="G502" s="218"/>
    </row>
    <row r="503" spans="1:7" ht="12">
      <c r="A503" s="218"/>
      <c r="B503" t="s">
        <v>68</v>
      </c>
      <c r="C503" t="s">
        <v>1725</v>
      </c>
      <c r="D503" s="219">
        <v>500</v>
      </c>
      <c r="E503" t="s">
        <v>1728</v>
      </c>
      <c r="F503" t="s">
        <v>71</v>
      </c>
      <c r="G503" s="218"/>
    </row>
    <row r="504" spans="1:7" ht="12">
      <c r="A504" s="218"/>
      <c r="B504" t="s">
        <v>1729</v>
      </c>
      <c r="C504" t="s">
        <v>1730</v>
      </c>
      <c r="D504" s="219">
        <v>501</v>
      </c>
      <c r="E504" t="s">
        <v>1731</v>
      </c>
      <c r="F504" t="s">
        <v>1732</v>
      </c>
      <c r="G504" s="218"/>
    </row>
    <row r="505" spans="1:7" ht="12">
      <c r="A505" s="218"/>
      <c r="B505" t="s">
        <v>71</v>
      </c>
      <c r="C505" t="s">
        <v>1728</v>
      </c>
      <c r="D505" s="219">
        <v>502</v>
      </c>
      <c r="E505" t="s">
        <v>1730</v>
      </c>
      <c r="F505" t="s">
        <v>1729</v>
      </c>
      <c r="G505" s="218"/>
    </row>
    <row r="506" spans="1:7" ht="12">
      <c r="A506" s="218"/>
      <c r="B506" t="s">
        <v>1732</v>
      </c>
      <c r="C506" t="s">
        <v>1731</v>
      </c>
      <c r="D506" s="219">
        <v>503</v>
      </c>
      <c r="E506" t="s">
        <v>1733</v>
      </c>
      <c r="F506" t="s">
        <v>1734</v>
      </c>
      <c r="G506" s="218"/>
    </row>
    <row r="507" spans="1:7" ht="12">
      <c r="A507" s="218"/>
      <c r="B507" t="s">
        <v>1734</v>
      </c>
      <c r="C507" t="s">
        <v>1733</v>
      </c>
      <c r="D507" s="219">
        <v>504</v>
      </c>
      <c r="E507" t="s">
        <v>1735</v>
      </c>
      <c r="F507" t="s">
        <v>1736</v>
      </c>
      <c r="G507" s="218"/>
    </row>
    <row r="508" spans="1:7" ht="12">
      <c r="A508" s="218"/>
      <c r="B508" t="s">
        <v>1737</v>
      </c>
      <c r="C508" t="s">
        <v>1738</v>
      </c>
      <c r="D508" s="219">
        <v>505</v>
      </c>
      <c r="E508" t="s">
        <v>1738</v>
      </c>
      <c r="F508" t="s">
        <v>1737</v>
      </c>
      <c r="G508" s="218"/>
    </row>
    <row r="509" spans="1:7" ht="12">
      <c r="A509" s="218"/>
      <c r="B509" t="s">
        <v>1736</v>
      </c>
      <c r="C509" t="s">
        <v>1735</v>
      </c>
      <c r="D509" s="219">
        <v>506</v>
      </c>
      <c r="E509" t="s">
        <v>1739</v>
      </c>
      <c r="F509" t="s">
        <v>1740</v>
      </c>
      <c r="G509" s="218"/>
    </row>
    <row r="510" spans="1:7" ht="12">
      <c r="A510" s="218"/>
      <c r="B510" t="s">
        <v>1740</v>
      </c>
      <c r="C510" t="s">
        <v>1739</v>
      </c>
      <c r="D510" s="219">
        <v>507</v>
      </c>
      <c r="E510" t="s">
        <v>1741</v>
      </c>
      <c r="F510" t="s">
        <v>1742</v>
      </c>
      <c r="G510" s="218"/>
    </row>
    <row r="511" spans="1:7" ht="12">
      <c r="A511" s="218"/>
      <c r="B511" t="s">
        <v>1742</v>
      </c>
      <c r="C511" t="s">
        <v>1741</v>
      </c>
      <c r="D511" s="219">
        <v>508</v>
      </c>
      <c r="E511" t="s">
        <v>1743</v>
      </c>
      <c r="F511" t="s">
        <v>1744</v>
      </c>
      <c r="G511" s="218"/>
    </row>
    <row r="512" spans="1:7" ht="12">
      <c r="A512" s="218"/>
      <c r="B512" t="s">
        <v>1744</v>
      </c>
      <c r="C512" t="s">
        <v>1743</v>
      </c>
      <c r="D512" s="219">
        <v>509</v>
      </c>
      <c r="E512" t="s">
        <v>1711</v>
      </c>
      <c r="F512" t="s">
        <v>1710</v>
      </c>
      <c r="G512" s="218"/>
    </row>
    <row r="513" spans="1:7" ht="12">
      <c r="A513" s="218"/>
      <c r="B513" t="s">
        <v>1745</v>
      </c>
      <c r="C513" t="s">
        <v>1746</v>
      </c>
      <c r="D513" s="219">
        <v>510</v>
      </c>
      <c r="E513" t="s">
        <v>1747</v>
      </c>
      <c r="F513" t="s">
        <v>1748</v>
      </c>
      <c r="G513" s="218"/>
    </row>
    <row r="514" spans="1:7" ht="12">
      <c r="A514" s="218"/>
      <c r="B514" t="s">
        <v>1749</v>
      </c>
      <c r="C514" t="s">
        <v>1750</v>
      </c>
      <c r="D514" s="219">
        <v>511</v>
      </c>
      <c r="E514" t="s">
        <v>1751</v>
      </c>
      <c r="F514" t="s">
        <v>451</v>
      </c>
      <c r="G514" s="218"/>
    </row>
    <row r="515" spans="1:7" ht="12">
      <c r="A515" s="218"/>
      <c r="B515" t="s">
        <v>1748</v>
      </c>
      <c r="C515" t="s">
        <v>1747</v>
      </c>
      <c r="D515" s="219">
        <v>512</v>
      </c>
      <c r="E515" t="s">
        <v>1750</v>
      </c>
      <c r="F515" t="s">
        <v>1749</v>
      </c>
      <c r="G515" s="218"/>
    </row>
    <row r="516" spans="1:7" ht="12">
      <c r="A516" s="218"/>
      <c r="B516" t="s">
        <v>451</v>
      </c>
      <c r="C516" t="s">
        <v>1751</v>
      </c>
      <c r="D516" s="219">
        <v>513</v>
      </c>
      <c r="E516" t="s">
        <v>1746</v>
      </c>
      <c r="F516" t="s">
        <v>1745</v>
      </c>
      <c r="G516" s="218"/>
    </row>
    <row r="517" spans="1:7" ht="12">
      <c r="A517" s="218"/>
      <c r="B517" t="s">
        <v>1752</v>
      </c>
      <c r="C517" t="s">
        <v>1753</v>
      </c>
      <c r="D517" s="219">
        <v>514</v>
      </c>
      <c r="E517" t="s">
        <v>1754</v>
      </c>
      <c r="F517" t="s">
        <v>1755</v>
      </c>
      <c r="G517" s="218"/>
    </row>
    <row r="518" spans="1:7" ht="12">
      <c r="A518" s="218"/>
      <c r="B518" t="s">
        <v>359</v>
      </c>
      <c r="C518" t="s">
        <v>1756</v>
      </c>
      <c r="D518" s="219">
        <v>515</v>
      </c>
      <c r="E518" t="s">
        <v>1756</v>
      </c>
      <c r="F518" t="s">
        <v>359</v>
      </c>
      <c r="G518" s="218"/>
    </row>
    <row r="519" spans="1:7" ht="12">
      <c r="A519" s="218"/>
      <c r="B519" t="s">
        <v>1757</v>
      </c>
      <c r="C519" t="s">
        <v>1758</v>
      </c>
      <c r="D519" s="219">
        <v>516</v>
      </c>
      <c r="E519" t="s">
        <v>1759</v>
      </c>
      <c r="F519" t="s">
        <v>1760</v>
      </c>
      <c r="G519" s="218"/>
    </row>
    <row r="520" spans="1:7" ht="12">
      <c r="A520" s="218"/>
      <c r="B520" t="s">
        <v>1755</v>
      </c>
      <c r="C520" t="s">
        <v>1754</v>
      </c>
      <c r="D520" s="219">
        <v>517</v>
      </c>
      <c r="E520" t="s">
        <v>1753</v>
      </c>
      <c r="F520" t="s">
        <v>1752</v>
      </c>
      <c r="G520" s="218"/>
    </row>
    <row r="521" spans="1:7" ht="12">
      <c r="A521" s="218"/>
      <c r="B521" t="s">
        <v>1760</v>
      </c>
      <c r="C521" t="s">
        <v>1759</v>
      </c>
      <c r="D521" s="219">
        <v>518</v>
      </c>
      <c r="E521" t="s">
        <v>1761</v>
      </c>
      <c r="F521" t="s">
        <v>1762</v>
      </c>
      <c r="G521" s="218"/>
    </row>
    <row r="522" spans="1:7" ht="12">
      <c r="A522" s="218"/>
      <c r="B522" t="s">
        <v>1762</v>
      </c>
      <c r="C522" t="s">
        <v>1761</v>
      </c>
      <c r="D522" s="219">
        <v>519</v>
      </c>
      <c r="E522" t="s">
        <v>1763</v>
      </c>
      <c r="F522" t="s">
        <v>1764</v>
      </c>
      <c r="G522" s="218"/>
    </row>
    <row r="523" spans="1:7" ht="12">
      <c r="A523" s="218"/>
      <c r="B523" t="s">
        <v>1764</v>
      </c>
      <c r="C523" t="s">
        <v>1763</v>
      </c>
      <c r="D523" s="219">
        <v>520</v>
      </c>
      <c r="E523" t="s">
        <v>1765</v>
      </c>
      <c r="F523" t="s">
        <v>1766</v>
      </c>
      <c r="G523" s="218"/>
    </row>
    <row r="524" spans="1:7" ht="12">
      <c r="A524" s="218"/>
      <c r="B524" t="s">
        <v>1767</v>
      </c>
      <c r="C524" t="s">
        <v>1768</v>
      </c>
      <c r="D524" s="219">
        <v>521</v>
      </c>
      <c r="E524" t="s">
        <v>1768</v>
      </c>
      <c r="F524" t="s">
        <v>1767</v>
      </c>
      <c r="G524" s="218"/>
    </row>
    <row r="525" spans="1:7" ht="12">
      <c r="A525" s="218"/>
      <c r="B525" t="s">
        <v>1766</v>
      </c>
      <c r="C525" t="s">
        <v>1765</v>
      </c>
      <c r="D525" s="219">
        <v>522</v>
      </c>
      <c r="E525" t="s">
        <v>1769</v>
      </c>
      <c r="F525" t="s">
        <v>1770</v>
      </c>
      <c r="G525" s="218"/>
    </row>
    <row r="526" spans="1:7" ht="12">
      <c r="A526" s="218"/>
      <c r="B526" t="s">
        <v>1770</v>
      </c>
      <c r="C526" t="s">
        <v>1769</v>
      </c>
      <c r="D526" s="219">
        <v>523</v>
      </c>
      <c r="E526" t="s">
        <v>1771</v>
      </c>
      <c r="F526" t="s">
        <v>1772</v>
      </c>
      <c r="G526" s="218"/>
    </row>
    <row r="527" spans="1:7" ht="12">
      <c r="A527" s="218"/>
      <c r="B527" t="s">
        <v>560</v>
      </c>
      <c r="C527" t="s">
        <v>1773</v>
      </c>
      <c r="D527" s="219">
        <v>524</v>
      </c>
      <c r="E527" t="s">
        <v>1774</v>
      </c>
      <c r="F527" t="s">
        <v>1775</v>
      </c>
      <c r="G527" s="218"/>
    </row>
    <row r="528" spans="1:7" ht="12">
      <c r="A528" s="218"/>
      <c r="B528" t="s">
        <v>1772</v>
      </c>
      <c r="C528" t="s">
        <v>1771</v>
      </c>
      <c r="D528" s="219">
        <v>525</v>
      </c>
      <c r="E528" t="s">
        <v>1776</v>
      </c>
      <c r="F528" t="s">
        <v>1777</v>
      </c>
      <c r="G528" s="218"/>
    </row>
    <row r="529" spans="1:7" ht="12">
      <c r="A529" s="218"/>
      <c r="B529" t="s">
        <v>1777</v>
      </c>
      <c r="C529" t="s">
        <v>1776</v>
      </c>
      <c r="D529" s="219">
        <v>526</v>
      </c>
      <c r="E529" t="s">
        <v>1773</v>
      </c>
      <c r="F529" t="s">
        <v>560</v>
      </c>
      <c r="G529" s="218"/>
    </row>
    <row r="530" spans="1:7" ht="12">
      <c r="A530" s="218"/>
      <c r="B530" t="s">
        <v>1775</v>
      </c>
      <c r="C530" t="s">
        <v>1774</v>
      </c>
      <c r="D530" s="219">
        <v>527</v>
      </c>
      <c r="E530" t="s">
        <v>1778</v>
      </c>
      <c r="F530" t="s">
        <v>1779</v>
      </c>
      <c r="G530" s="218"/>
    </row>
    <row r="531" spans="1:7" ht="12">
      <c r="A531" s="218"/>
      <c r="B531" t="s">
        <v>1779</v>
      </c>
      <c r="C531" t="s">
        <v>1778</v>
      </c>
      <c r="D531" s="219">
        <v>528</v>
      </c>
      <c r="E531" t="s">
        <v>1780</v>
      </c>
      <c r="F531" t="s">
        <v>1781</v>
      </c>
      <c r="G531" s="218"/>
    </row>
    <row r="532" spans="1:7" ht="12">
      <c r="A532" s="218"/>
      <c r="B532" t="s">
        <v>1781</v>
      </c>
      <c r="C532" t="s">
        <v>1780</v>
      </c>
      <c r="D532" s="219">
        <v>529</v>
      </c>
      <c r="E532" t="s">
        <v>1782</v>
      </c>
      <c r="F532" t="s">
        <v>1783</v>
      </c>
      <c r="G532" s="218"/>
    </row>
    <row r="533" spans="1:7" ht="12">
      <c r="A533" s="218"/>
      <c r="B533" t="s">
        <v>1783</v>
      </c>
      <c r="C533" t="s">
        <v>1782</v>
      </c>
      <c r="D533" s="219">
        <v>530</v>
      </c>
      <c r="E533" t="s">
        <v>1784</v>
      </c>
      <c r="F533" t="s">
        <v>1785</v>
      </c>
      <c r="G533" s="218"/>
    </row>
    <row r="534" spans="1:7" ht="12">
      <c r="A534" s="218"/>
      <c r="B534" t="s">
        <v>1785</v>
      </c>
      <c r="C534" t="s">
        <v>1784</v>
      </c>
      <c r="D534" s="219">
        <v>531</v>
      </c>
      <c r="E534" t="s">
        <v>1786</v>
      </c>
      <c r="F534" t="s">
        <v>74</v>
      </c>
      <c r="G534" s="218"/>
    </row>
    <row r="535" spans="1:7" ht="12">
      <c r="A535" s="218"/>
      <c r="B535" t="s">
        <v>74</v>
      </c>
      <c r="C535" t="s">
        <v>1786</v>
      </c>
      <c r="D535" s="219">
        <v>532</v>
      </c>
      <c r="E535" t="s">
        <v>1787</v>
      </c>
      <c r="F535" t="s">
        <v>1788</v>
      </c>
      <c r="G535" s="218"/>
    </row>
    <row r="536" spans="1:7" ht="12">
      <c r="A536" s="218"/>
      <c r="B536" t="s">
        <v>1788</v>
      </c>
      <c r="C536" t="s">
        <v>1787</v>
      </c>
      <c r="D536" s="219">
        <v>533</v>
      </c>
      <c r="E536" t="s">
        <v>1789</v>
      </c>
      <c r="F536" t="s">
        <v>1790</v>
      </c>
      <c r="G536" s="218"/>
    </row>
    <row r="537" spans="1:7" ht="12">
      <c r="A537" s="218"/>
      <c r="B537" t="s">
        <v>1791</v>
      </c>
      <c r="C537" t="s">
        <v>1792</v>
      </c>
      <c r="D537" s="219">
        <v>534</v>
      </c>
      <c r="E537" t="s">
        <v>1792</v>
      </c>
      <c r="F537" t="s">
        <v>1791</v>
      </c>
      <c r="G537" s="218"/>
    </row>
    <row r="538" spans="1:7" ht="12">
      <c r="A538" s="218"/>
      <c r="B538" t="s">
        <v>1790</v>
      </c>
      <c r="C538" t="s">
        <v>1789</v>
      </c>
      <c r="D538" s="219">
        <v>535</v>
      </c>
      <c r="E538" t="s">
        <v>1793</v>
      </c>
      <c r="F538" t="s">
        <v>1794</v>
      </c>
      <c r="G538" s="218"/>
    </row>
    <row r="539" spans="1:7" ht="12">
      <c r="A539" s="218"/>
      <c r="B539" t="s">
        <v>1794</v>
      </c>
      <c r="C539" t="s">
        <v>1793</v>
      </c>
      <c r="D539" s="219">
        <v>536</v>
      </c>
      <c r="E539" t="s">
        <v>1795</v>
      </c>
      <c r="F539" t="s">
        <v>1796</v>
      </c>
      <c r="G539" s="218"/>
    </row>
    <row r="540" spans="1:7" ht="12">
      <c r="A540" s="218"/>
      <c r="B540" t="s">
        <v>1796</v>
      </c>
      <c r="C540" t="s">
        <v>1795</v>
      </c>
      <c r="D540" s="219">
        <v>537</v>
      </c>
      <c r="E540" t="s">
        <v>1758</v>
      </c>
      <c r="F540" t="s">
        <v>1757</v>
      </c>
      <c r="G540" s="218"/>
    </row>
    <row r="541" spans="1:7" ht="12">
      <c r="A541" s="218"/>
      <c r="B541" t="s">
        <v>1797</v>
      </c>
      <c r="C541" t="s">
        <v>1798</v>
      </c>
      <c r="D541" s="219">
        <v>538</v>
      </c>
      <c r="E541" t="s">
        <v>1798</v>
      </c>
      <c r="F541" t="s">
        <v>1797</v>
      </c>
      <c r="G541" s="218"/>
    </row>
    <row r="542" spans="1:7" ht="12">
      <c r="A542" s="218"/>
      <c r="B542" t="s">
        <v>1799</v>
      </c>
      <c r="C542" t="s">
        <v>1800</v>
      </c>
      <c r="D542" s="219">
        <v>539</v>
      </c>
      <c r="E542" t="s">
        <v>1800</v>
      </c>
      <c r="F542" t="s">
        <v>1799</v>
      </c>
      <c r="G542" s="218"/>
    </row>
    <row r="543" spans="1:7" ht="12">
      <c r="A543" s="218"/>
      <c r="B543" t="s">
        <v>1801</v>
      </c>
      <c r="C543" t="s">
        <v>1802</v>
      </c>
      <c r="D543" s="219">
        <v>540</v>
      </c>
      <c r="E543" t="s">
        <v>1802</v>
      </c>
      <c r="F543" t="s">
        <v>1801</v>
      </c>
      <c r="G543" s="218"/>
    </row>
    <row r="544" spans="1:7" ht="12">
      <c r="A544" s="218"/>
      <c r="B544" t="s">
        <v>1803</v>
      </c>
      <c r="C544" t="s">
        <v>1804</v>
      </c>
      <c r="D544" s="219">
        <v>541</v>
      </c>
      <c r="E544" t="s">
        <v>1804</v>
      </c>
      <c r="F544" t="s">
        <v>1803</v>
      </c>
      <c r="G544" s="218"/>
    </row>
    <row r="545" spans="1:7" ht="12">
      <c r="A545" s="218"/>
      <c r="B545" t="s">
        <v>728</v>
      </c>
      <c r="C545" t="s">
        <v>1805</v>
      </c>
      <c r="D545" s="219">
        <v>542</v>
      </c>
      <c r="E545" t="s">
        <v>1805</v>
      </c>
      <c r="F545" t="s">
        <v>728</v>
      </c>
      <c r="G545" s="218"/>
    </row>
    <row r="546" spans="1:7" ht="12">
      <c r="A546" s="218"/>
      <c r="B546" t="s">
        <v>1806</v>
      </c>
      <c r="C546" t="s">
        <v>1807</v>
      </c>
      <c r="D546" s="219">
        <v>543</v>
      </c>
      <c r="E546" t="s">
        <v>1807</v>
      </c>
      <c r="F546" t="s">
        <v>1806</v>
      </c>
      <c r="G546" s="218"/>
    </row>
    <row r="547" spans="1:7" ht="12">
      <c r="A547" s="218"/>
      <c r="B547" t="s">
        <v>1808</v>
      </c>
      <c r="C547" t="s">
        <v>1809</v>
      </c>
      <c r="D547" s="219">
        <v>544</v>
      </c>
      <c r="E547" t="s">
        <v>1809</v>
      </c>
      <c r="F547" t="s">
        <v>1808</v>
      </c>
      <c r="G547" s="218"/>
    </row>
    <row r="548" spans="1:7" ht="12">
      <c r="A548" s="218"/>
      <c r="B548" t="s">
        <v>1810</v>
      </c>
      <c r="C548" t="s">
        <v>1811</v>
      </c>
      <c r="D548" s="219">
        <v>545</v>
      </c>
      <c r="E548" t="s">
        <v>1812</v>
      </c>
      <c r="F548" t="s">
        <v>453</v>
      </c>
      <c r="G548" s="218"/>
    </row>
    <row r="549" spans="1:7" ht="12">
      <c r="A549" s="218"/>
      <c r="B549" t="s">
        <v>453</v>
      </c>
      <c r="C549" t="s">
        <v>1812</v>
      </c>
      <c r="D549" s="219">
        <v>546</v>
      </c>
      <c r="E549" t="s">
        <v>1811</v>
      </c>
      <c r="F549" t="s">
        <v>1810</v>
      </c>
      <c r="G549" s="218"/>
    </row>
    <row r="550" spans="1:7" ht="12">
      <c r="A550" s="218"/>
      <c r="B550" t="s">
        <v>1813</v>
      </c>
      <c r="C550" t="s">
        <v>1814</v>
      </c>
      <c r="D550" s="219">
        <v>547</v>
      </c>
      <c r="E550" t="s">
        <v>4939</v>
      </c>
      <c r="F550" t="s">
        <v>4940</v>
      </c>
      <c r="G550" s="218"/>
    </row>
    <row r="551" spans="1:7" ht="12">
      <c r="A551" s="218"/>
      <c r="B551" t="s">
        <v>360</v>
      </c>
      <c r="C551" t="s">
        <v>1815</v>
      </c>
      <c r="D551" s="219">
        <v>548</v>
      </c>
      <c r="E551" t="s">
        <v>1814</v>
      </c>
      <c r="F551" t="s">
        <v>1813</v>
      </c>
      <c r="G551" s="218"/>
    </row>
    <row r="552" spans="1:7" ht="12">
      <c r="A552" s="218"/>
      <c r="B552" t="s">
        <v>1817</v>
      </c>
      <c r="C552" t="s">
        <v>1816</v>
      </c>
      <c r="D552" s="219">
        <v>549</v>
      </c>
      <c r="E552" t="s">
        <v>1816</v>
      </c>
      <c r="F552" t="s">
        <v>1817</v>
      </c>
      <c r="G552" s="218"/>
    </row>
    <row r="553" spans="1:7" ht="12">
      <c r="A553" s="218"/>
      <c r="B553" t="s">
        <v>4940</v>
      </c>
      <c r="C553" t="s">
        <v>4939</v>
      </c>
      <c r="D553" s="219">
        <v>550</v>
      </c>
      <c r="E553" t="s">
        <v>1818</v>
      </c>
      <c r="F553" t="s">
        <v>1819</v>
      </c>
      <c r="G553" s="218"/>
    </row>
    <row r="554" spans="1:7" ht="12">
      <c r="A554" s="218"/>
      <c r="B554" t="s">
        <v>1819</v>
      </c>
      <c r="C554" t="s">
        <v>1818</v>
      </c>
      <c r="D554" s="219">
        <v>551</v>
      </c>
      <c r="E554" t="s">
        <v>1815</v>
      </c>
      <c r="F554" t="s">
        <v>360</v>
      </c>
      <c r="G554" s="218"/>
    </row>
    <row r="555" spans="1:7" ht="12">
      <c r="A555" s="218"/>
      <c r="B555" t="s">
        <v>732</v>
      </c>
      <c r="C555" t="s">
        <v>1820</v>
      </c>
      <c r="D555" s="219">
        <v>552</v>
      </c>
      <c r="E555" t="s">
        <v>1820</v>
      </c>
      <c r="F555" t="s">
        <v>732</v>
      </c>
      <c r="G555" s="218"/>
    </row>
    <row r="556" spans="1:7" ht="12">
      <c r="A556" s="218"/>
      <c r="B556" t="s">
        <v>1821</v>
      </c>
      <c r="C556" t="s">
        <v>1822</v>
      </c>
      <c r="D556" s="219">
        <v>553</v>
      </c>
      <c r="E556" t="s">
        <v>1823</v>
      </c>
      <c r="F556" t="s">
        <v>454</v>
      </c>
      <c r="G556" s="218"/>
    </row>
    <row r="557" spans="1:7" ht="12">
      <c r="A557" s="218"/>
      <c r="B557" t="s">
        <v>1824</v>
      </c>
      <c r="C557" t="s">
        <v>1825</v>
      </c>
      <c r="D557" s="219">
        <v>554</v>
      </c>
      <c r="E557" t="s">
        <v>1822</v>
      </c>
      <c r="F557" t="s">
        <v>1821</v>
      </c>
      <c r="G557" s="218"/>
    </row>
    <row r="558" spans="1:7" ht="12">
      <c r="A558" s="218"/>
      <c r="B558" t="s">
        <v>454</v>
      </c>
      <c r="C558" t="s">
        <v>1823</v>
      </c>
      <c r="D558" s="219">
        <v>555</v>
      </c>
      <c r="E558" t="s">
        <v>1825</v>
      </c>
      <c r="F558" t="s">
        <v>1824</v>
      </c>
      <c r="G558" s="218"/>
    </row>
    <row r="559" spans="1:7" ht="12">
      <c r="A559" s="218"/>
      <c r="B559" t="s">
        <v>1826</v>
      </c>
      <c r="C559" t="s">
        <v>1827</v>
      </c>
      <c r="D559" s="219">
        <v>556</v>
      </c>
      <c r="E559" t="s">
        <v>1827</v>
      </c>
      <c r="F559" t="s">
        <v>1826</v>
      </c>
      <c r="G559" s="218"/>
    </row>
    <row r="560" spans="1:7" ht="12">
      <c r="A560" s="218"/>
      <c r="B560" t="s">
        <v>1828</v>
      </c>
      <c r="C560" t="s">
        <v>1829</v>
      </c>
      <c r="D560" s="219">
        <v>557</v>
      </c>
      <c r="E560" t="s">
        <v>1829</v>
      </c>
      <c r="F560" t="s">
        <v>1828</v>
      </c>
      <c r="G560" s="218"/>
    </row>
    <row r="561" spans="1:7" ht="12">
      <c r="A561" s="218"/>
      <c r="B561" t="s">
        <v>1830</v>
      </c>
      <c r="C561" t="s">
        <v>1831</v>
      </c>
      <c r="D561" s="219">
        <v>558</v>
      </c>
      <c r="E561" t="s">
        <v>1832</v>
      </c>
      <c r="F561" t="s">
        <v>361</v>
      </c>
      <c r="G561" s="218"/>
    </row>
    <row r="562" spans="1:7" ht="12">
      <c r="A562" s="218"/>
      <c r="B562" t="s">
        <v>1833</v>
      </c>
      <c r="C562" t="s">
        <v>1834</v>
      </c>
      <c r="D562" s="219">
        <v>559</v>
      </c>
      <c r="E562" t="s">
        <v>1831</v>
      </c>
      <c r="F562" t="s">
        <v>1830</v>
      </c>
      <c r="G562" s="218"/>
    </row>
    <row r="563" spans="1:7" ht="12">
      <c r="A563" s="218"/>
      <c r="B563" t="s">
        <v>1835</v>
      </c>
      <c r="C563" t="s">
        <v>1836</v>
      </c>
      <c r="D563" s="219">
        <v>560</v>
      </c>
      <c r="E563" t="s">
        <v>1834</v>
      </c>
      <c r="F563" t="s">
        <v>1833</v>
      </c>
      <c r="G563" s="218"/>
    </row>
    <row r="564" spans="1:7" ht="12">
      <c r="A564" s="218"/>
      <c r="B564" t="s">
        <v>1837</v>
      </c>
      <c r="C564" t="s">
        <v>1838</v>
      </c>
      <c r="D564" s="219">
        <v>561</v>
      </c>
      <c r="E564" t="s">
        <v>1839</v>
      </c>
      <c r="F564" t="s">
        <v>1840</v>
      </c>
      <c r="G564" s="218"/>
    </row>
    <row r="565" spans="1:7" ht="12">
      <c r="A565" s="218"/>
      <c r="B565" t="s">
        <v>1840</v>
      </c>
      <c r="C565" t="s">
        <v>1839</v>
      </c>
      <c r="D565" s="219">
        <v>562</v>
      </c>
      <c r="E565" t="s">
        <v>1841</v>
      </c>
      <c r="F565" t="s">
        <v>1842</v>
      </c>
      <c r="G565" s="218"/>
    </row>
    <row r="566" spans="1:7" ht="12">
      <c r="A566" s="218"/>
      <c r="B566" t="s">
        <v>1842</v>
      </c>
      <c r="C566" t="s">
        <v>1841</v>
      </c>
      <c r="D566" s="219">
        <v>563</v>
      </c>
      <c r="E566" t="s">
        <v>1836</v>
      </c>
      <c r="F566" t="s">
        <v>1835</v>
      </c>
      <c r="G566" s="218"/>
    </row>
    <row r="567" spans="1:7" ht="12">
      <c r="A567" s="218"/>
      <c r="B567" t="s">
        <v>1843</v>
      </c>
      <c r="C567" t="s">
        <v>1844</v>
      </c>
      <c r="D567" s="219">
        <v>564</v>
      </c>
      <c r="E567" t="s">
        <v>1838</v>
      </c>
      <c r="F567" t="s">
        <v>1837</v>
      </c>
      <c r="G567" s="218"/>
    </row>
    <row r="568" spans="1:7" ht="12">
      <c r="A568" s="218"/>
      <c r="B568" t="s">
        <v>1845</v>
      </c>
      <c r="C568" t="s">
        <v>1846</v>
      </c>
      <c r="D568" s="219">
        <v>565</v>
      </c>
      <c r="E568" t="s">
        <v>1844</v>
      </c>
      <c r="F568" t="s">
        <v>1843</v>
      </c>
      <c r="G568" s="218"/>
    </row>
    <row r="569" spans="1:7" ht="12">
      <c r="A569" s="218"/>
      <c r="B569" t="s">
        <v>361</v>
      </c>
      <c r="C569" t="s">
        <v>1832</v>
      </c>
      <c r="D569" s="219">
        <v>566</v>
      </c>
      <c r="E569" t="s">
        <v>1846</v>
      </c>
      <c r="F569" t="s">
        <v>1845</v>
      </c>
      <c r="G569" s="218"/>
    </row>
    <row r="570" spans="1:7" ht="12">
      <c r="A570" s="218"/>
      <c r="B570" t="s">
        <v>1847</v>
      </c>
      <c r="C570" t="s">
        <v>1848</v>
      </c>
      <c r="D570" s="219">
        <v>567</v>
      </c>
      <c r="E570" t="s">
        <v>1848</v>
      </c>
      <c r="F570" t="s">
        <v>1847</v>
      </c>
      <c r="G570" s="218"/>
    </row>
    <row r="571" spans="1:7" ht="12">
      <c r="A571" s="218"/>
      <c r="B571" t="s">
        <v>1849</v>
      </c>
      <c r="C571" t="s">
        <v>1850</v>
      </c>
      <c r="D571" s="219">
        <v>568</v>
      </c>
      <c r="E571" t="s">
        <v>1850</v>
      </c>
      <c r="F571" t="s">
        <v>1849</v>
      </c>
      <c r="G571" s="218"/>
    </row>
    <row r="572" spans="1:7" ht="12">
      <c r="A572" s="218"/>
      <c r="B572" t="s">
        <v>1851</v>
      </c>
      <c r="C572" t="s">
        <v>1852</v>
      </c>
      <c r="D572" s="219">
        <v>569</v>
      </c>
      <c r="E572" t="s">
        <v>1853</v>
      </c>
      <c r="F572" t="s">
        <v>1854</v>
      </c>
      <c r="G572" s="218"/>
    </row>
    <row r="573" spans="1:7" ht="12">
      <c r="A573" s="218"/>
      <c r="B573" t="s">
        <v>362</v>
      </c>
      <c r="C573" t="s">
        <v>1855</v>
      </c>
      <c r="D573" s="219">
        <v>570</v>
      </c>
      <c r="E573" t="s">
        <v>1852</v>
      </c>
      <c r="F573" t="s">
        <v>1851</v>
      </c>
      <c r="G573" s="218"/>
    </row>
    <row r="574" spans="1:7" ht="12">
      <c r="A574" s="218"/>
      <c r="B574" t="s">
        <v>1854</v>
      </c>
      <c r="C574" t="s">
        <v>1853</v>
      </c>
      <c r="D574" s="219">
        <v>571</v>
      </c>
      <c r="E574" t="s">
        <v>1856</v>
      </c>
      <c r="F574" t="s">
        <v>1857</v>
      </c>
      <c r="G574" s="218"/>
    </row>
    <row r="575" spans="1:7" ht="12">
      <c r="A575" s="218"/>
      <c r="B575" t="s">
        <v>1857</v>
      </c>
      <c r="C575" t="s">
        <v>1856</v>
      </c>
      <c r="D575" s="219">
        <v>572</v>
      </c>
      <c r="E575" t="s">
        <v>1858</v>
      </c>
      <c r="F575" t="s">
        <v>1859</v>
      </c>
      <c r="G575" s="218"/>
    </row>
    <row r="576" spans="1:7" ht="12">
      <c r="A576" s="218"/>
      <c r="B576" t="s">
        <v>1859</v>
      </c>
      <c r="C576" t="s">
        <v>1858</v>
      </c>
      <c r="D576" s="219">
        <v>573</v>
      </c>
      <c r="E576" t="s">
        <v>1860</v>
      </c>
      <c r="F576" t="s">
        <v>1861</v>
      </c>
      <c r="G576" s="218"/>
    </row>
    <row r="577" spans="1:7" ht="12">
      <c r="A577" s="218"/>
      <c r="B577" t="s">
        <v>4941</v>
      </c>
      <c r="C577" t="s">
        <v>4942</v>
      </c>
      <c r="D577" s="219">
        <v>574</v>
      </c>
      <c r="E577" t="s">
        <v>4942</v>
      </c>
      <c r="F577" t="s">
        <v>4941</v>
      </c>
      <c r="G577" s="218"/>
    </row>
    <row r="578" spans="1:7" ht="12">
      <c r="A578" s="218"/>
      <c r="B578" t="s">
        <v>1862</v>
      </c>
      <c r="C578" t="s">
        <v>1863</v>
      </c>
      <c r="D578" s="219">
        <v>575</v>
      </c>
      <c r="E578" t="s">
        <v>1864</v>
      </c>
      <c r="F578" t="s">
        <v>1865</v>
      </c>
      <c r="G578" s="218"/>
    </row>
    <row r="579" spans="1:7" ht="12">
      <c r="A579" s="218"/>
      <c r="B579" t="s">
        <v>1866</v>
      </c>
      <c r="C579" t="s">
        <v>1867</v>
      </c>
      <c r="D579" s="219">
        <v>576</v>
      </c>
      <c r="E579" t="s">
        <v>1867</v>
      </c>
      <c r="F579" t="s">
        <v>1866</v>
      </c>
      <c r="G579" s="218"/>
    </row>
    <row r="580" spans="1:7" ht="12">
      <c r="A580" s="218"/>
      <c r="B580" t="s">
        <v>1865</v>
      </c>
      <c r="C580" t="s">
        <v>1864</v>
      </c>
      <c r="D580" s="219">
        <v>577</v>
      </c>
      <c r="E580" t="s">
        <v>1868</v>
      </c>
      <c r="F580" t="s">
        <v>1869</v>
      </c>
      <c r="G580" s="218"/>
    </row>
    <row r="581" spans="1:7" ht="12">
      <c r="A581" s="218"/>
      <c r="B581" t="s">
        <v>1870</v>
      </c>
      <c r="C581" t="s">
        <v>1871</v>
      </c>
      <c r="D581" s="219">
        <v>578</v>
      </c>
      <c r="E581" t="s">
        <v>1872</v>
      </c>
      <c r="F581" t="s">
        <v>733</v>
      </c>
      <c r="G581" s="218"/>
    </row>
    <row r="582" spans="1:7" ht="12">
      <c r="A582" s="218"/>
      <c r="B582" t="s">
        <v>1873</v>
      </c>
      <c r="C582" t="s">
        <v>1874</v>
      </c>
      <c r="D582" s="219">
        <v>579</v>
      </c>
      <c r="E582" t="s">
        <v>1871</v>
      </c>
      <c r="F582" t="s">
        <v>1870</v>
      </c>
      <c r="G582" s="218"/>
    </row>
    <row r="583" spans="1:7" ht="12">
      <c r="A583" s="218"/>
      <c r="B583" t="s">
        <v>1875</v>
      </c>
      <c r="C583" t="s">
        <v>1876</v>
      </c>
      <c r="D583" s="219">
        <v>580</v>
      </c>
      <c r="E583" t="s">
        <v>1874</v>
      </c>
      <c r="F583" t="s">
        <v>1873</v>
      </c>
      <c r="G583" s="218"/>
    </row>
    <row r="584" spans="1:7" ht="12">
      <c r="A584" s="218"/>
      <c r="B584" t="s">
        <v>1877</v>
      </c>
      <c r="C584" t="s">
        <v>1878</v>
      </c>
      <c r="D584" s="219">
        <v>581</v>
      </c>
      <c r="E584" t="s">
        <v>1876</v>
      </c>
      <c r="F584" t="s">
        <v>1875</v>
      </c>
      <c r="G584" s="218"/>
    </row>
    <row r="585" spans="1:7" ht="12">
      <c r="A585" s="218"/>
      <c r="B585" t="s">
        <v>1879</v>
      </c>
      <c r="C585" t="s">
        <v>1880</v>
      </c>
      <c r="D585" s="219">
        <v>582</v>
      </c>
      <c r="E585" t="s">
        <v>1878</v>
      </c>
      <c r="F585" t="s">
        <v>1877</v>
      </c>
      <c r="G585" s="218"/>
    </row>
    <row r="586" spans="1:7" ht="12">
      <c r="A586" s="218"/>
      <c r="B586" t="s">
        <v>1881</v>
      </c>
      <c r="C586" t="s">
        <v>1882</v>
      </c>
      <c r="D586" s="219">
        <v>583</v>
      </c>
      <c r="E586" t="s">
        <v>1880</v>
      </c>
      <c r="F586" t="s">
        <v>1879</v>
      </c>
      <c r="G586" s="218"/>
    </row>
    <row r="587" spans="1:7" ht="12">
      <c r="A587" s="218"/>
      <c r="B587" t="s">
        <v>1883</v>
      </c>
      <c r="C587" t="s">
        <v>1884</v>
      </c>
      <c r="D587" s="219">
        <v>584</v>
      </c>
      <c r="E587" t="s">
        <v>1884</v>
      </c>
      <c r="F587" t="s">
        <v>1883</v>
      </c>
      <c r="G587" s="218"/>
    </row>
    <row r="588" spans="1:7" ht="12">
      <c r="A588" s="218"/>
      <c r="B588" t="s">
        <v>1885</v>
      </c>
      <c r="C588" t="s">
        <v>1886</v>
      </c>
      <c r="D588" s="219">
        <v>585</v>
      </c>
      <c r="E588" t="s">
        <v>1886</v>
      </c>
      <c r="F588" t="s">
        <v>1885</v>
      </c>
      <c r="G588" s="218"/>
    </row>
    <row r="589" spans="1:7" ht="12">
      <c r="A589" s="218"/>
      <c r="B589" t="s">
        <v>1887</v>
      </c>
      <c r="C589" t="s">
        <v>1888</v>
      </c>
      <c r="D589" s="219">
        <v>586</v>
      </c>
      <c r="E589" t="s">
        <v>1889</v>
      </c>
      <c r="F589" t="s">
        <v>1890</v>
      </c>
      <c r="G589" s="218"/>
    </row>
    <row r="590" spans="1:7" ht="12">
      <c r="A590" s="218"/>
      <c r="B590" t="s">
        <v>1891</v>
      </c>
      <c r="C590" t="s">
        <v>1892</v>
      </c>
      <c r="D590" s="219">
        <v>587</v>
      </c>
      <c r="E590" t="s">
        <v>1893</v>
      </c>
      <c r="F590" t="s">
        <v>1894</v>
      </c>
      <c r="G590" s="218"/>
    </row>
    <row r="591" spans="1:7" ht="12">
      <c r="A591" s="218"/>
      <c r="B591" t="s">
        <v>1894</v>
      </c>
      <c r="C591" t="s">
        <v>1893</v>
      </c>
      <c r="D591" s="219">
        <v>588</v>
      </c>
      <c r="E591" t="s">
        <v>1888</v>
      </c>
      <c r="F591" t="s">
        <v>1887</v>
      </c>
      <c r="G591" s="218"/>
    </row>
    <row r="592" spans="1:7" ht="12">
      <c r="A592" s="218"/>
      <c r="B592" t="s">
        <v>1890</v>
      </c>
      <c r="C592" t="s">
        <v>1889</v>
      </c>
      <c r="D592" s="219">
        <v>589</v>
      </c>
      <c r="E592" t="s">
        <v>1892</v>
      </c>
      <c r="F592" t="s">
        <v>1891</v>
      </c>
      <c r="G592" s="218"/>
    </row>
    <row r="593" spans="1:7" ht="12">
      <c r="A593" s="218"/>
      <c r="B593" t="s">
        <v>1895</v>
      </c>
      <c r="C593" t="s">
        <v>1896</v>
      </c>
      <c r="D593" s="219">
        <v>590</v>
      </c>
      <c r="E593" t="s">
        <v>1896</v>
      </c>
      <c r="F593" t="s">
        <v>1895</v>
      </c>
      <c r="G593" s="218"/>
    </row>
    <row r="594" spans="1:7" ht="12">
      <c r="A594" s="218"/>
      <c r="B594" t="s">
        <v>1897</v>
      </c>
      <c r="C594" t="s">
        <v>1898</v>
      </c>
      <c r="D594" s="219">
        <v>591</v>
      </c>
      <c r="E594" t="s">
        <v>1898</v>
      </c>
      <c r="F594" t="s">
        <v>1897</v>
      </c>
      <c r="G594" s="218"/>
    </row>
    <row r="595" spans="1:7" ht="12">
      <c r="A595" s="218"/>
      <c r="B595" t="s">
        <v>1899</v>
      </c>
      <c r="C595" t="s">
        <v>1900</v>
      </c>
      <c r="D595" s="219">
        <v>592</v>
      </c>
      <c r="E595" t="s">
        <v>1900</v>
      </c>
      <c r="F595" t="s">
        <v>1899</v>
      </c>
      <c r="G595" s="218"/>
    </row>
    <row r="596" spans="1:7" ht="12">
      <c r="A596" s="218"/>
      <c r="B596" t="s">
        <v>1869</v>
      </c>
      <c r="C596" t="s">
        <v>1868</v>
      </c>
      <c r="D596" s="219">
        <v>593</v>
      </c>
      <c r="E596" t="s">
        <v>1901</v>
      </c>
      <c r="F596" t="s">
        <v>561</v>
      </c>
      <c r="G596" s="218"/>
    </row>
    <row r="597" spans="1:7" ht="12">
      <c r="A597" s="218"/>
      <c r="B597" t="s">
        <v>561</v>
      </c>
      <c r="C597" t="s">
        <v>1901</v>
      </c>
      <c r="D597" s="219">
        <v>594</v>
      </c>
      <c r="E597" t="s">
        <v>1902</v>
      </c>
      <c r="F597" t="s">
        <v>1903</v>
      </c>
      <c r="G597" s="218"/>
    </row>
    <row r="598" spans="1:7" ht="12">
      <c r="A598" s="218"/>
      <c r="B598" t="s">
        <v>1861</v>
      </c>
      <c r="C598" t="s">
        <v>1860</v>
      </c>
      <c r="D598" s="219">
        <v>595</v>
      </c>
      <c r="E598" t="s">
        <v>1904</v>
      </c>
      <c r="F598" t="s">
        <v>1905</v>
      </c>
      <c r="G598" s="218"/>
    </row>
    <row r="599" spans="1:7" ht="12">
      <c r="A599" s="218"/>
      <c r="B599" t="s">
        <v>1903</v>
      </c>
      <c r="C599" t="s">
        <v>1902</v>
      </c>
      <c r="D599" s="219">
        <v>596</v>
      </c>
      <c r="E599" t="s">
        <v>1906</v>
      </c>
      <c r="F599" t="s">
        <v>1907</v>
      </c>
      <c r="G599" s="218"/>
    </row>
    <row r="600" spans="1:7" ht="12">
      <c r="A600" s="218"/>
      <c r="B600" t="s">
        <v>1905</v>
      </c>
      <c r="C600" t="s">
        <v>1904</v>
      </c>
      <c r="D600" s="219">
        <v>597</v>
      </c>
      <c r="E600" t="s">
        <v>1908</v>
      </c>
      <c r="F600" t="s">
        <v>718</v>
      </c>
      <c r="G600" s="218"/>
    </row>
    <row r="601" spans="1:7" ht="12">
      <c r="A601" s="218"/>
      <c r="B601" t="s">
        <v>1907</v>
      </c>
      <c r="C601" t="s">
        <v>1906</v>
      </c>
      <c r="D601" s="219">
        <v>598</v>
      </c>
      <c r="E601" t="s">
        <v>1909</v>
      </c>
      <c r="F601" t="s">
        <v>1910</v>
      </c>
      <c r="G601" s="218"/>
    </row>
    <row r="602" spans="1:7" ht="12">
      <c r="A602" s="218"/>
      <c r="B602" t="s">
        <v>718</v>
      </c>
      <c r="C602" t="s">
        <v>1908</v>
      </c>
      <c r="D602" s="219">
        <v>599</v>
      </c>
      <c r="E602" t="s">
        <v>1911</v>
      </c>
      <c r="F602" t="s">
        <v>1912</v>
      </c>
      <c r="G602" s="218"/>
    </row>
    <row r="603" spans="1:7" ht="12">
      <c r="A603" s="218"/>
      <c r="B603" t="s">
        <v>1913</v>
      </c>
      <c r="C603" t="s">
        <v>1914</v>
      </c>
      <c r="D603" s="219">
        <v>600</v>
      </c>
      <c r="E603" t="s">
        <v>1915</v>
      </c>
      <c r="F603" t="s">
        <v>1916</v>
      </c>
      <c r="G603" s="218"/>
    </row>
    <row r="604" spans="1:7" ht="12">
      <c r="A604" s="218"/>
      <c r="B604" t="s">
        <v>1910</v>
      </c>
      <c r="C604" t="s">
        <v>1909</v>
      </c>
      <c r="D604" s="219">
        <v>601</v>
      </c>
      <c r="E604" t="s">
        <v>1917</v>
      </c>
      <c r="F604" t="s">
        <v>1918</v>
      </c>
      <c r="G604" s="218"/>
    </row>
    <row r="605" spans="1:7" ht="12">
      <c r="A605" s="218"/>
      <c r="B605" t="s">
        <v>1912</v>
      </c>
      <c r="C605" t="s">
        <v>1911</v>
      </c>
      <c r="D605" s="219">
        <v>602</v>
      </c>
      <c r="E605" t="s">
        <v>1919</v>
      </c>
      <c r="F605" t="s">
        <v>1920</v>
      </c>
      <c r="G605" s="218"/>
    </row>
    <row r="606" spans="1:7" ht="12">
      <c r="A606" s="218"/>
      <c r="B606" t="s">
        <v>1916</v>
      </c>
      <c r="C606" t="s">
        <v>1915</v>
      </c>
      <c r="D606" s="219">
        <v>603</v>
      </c>
      <c r="E606" t="s">
        <v>1921</v>
      </c>
      <c r="F606" t="s">
        <v>1922</v>
      </c>
      <c r="G606" s="218"/>
    </row>
    <row r="607" spans="1:7" ht="12">
      <c r="A607" s="218"/>
      <c r="B607" t="s">
        <v>733</v>
      </c>
      <c r="C607" t="s">
        <v>1872</v>
      </c>
      <c r="D607" s="219">
        <v>604</v>
      </c>
      <c r="E607" t="s">
        <v>1923</v>
      </c>
      <c r="F607" t="s">
        <v>1924</v>
      </c>
      <c r="G607" s="218"/>
    </row>
    <row r="608" spans="1:7" ht="12">
      <c r="A608" s="218"/>
      <c r="B608" t="s">
        <v>1918</v>
      </c>
      <c r="C608" t="s">
        <v>1917</v>
      </c>
      <c r="D608" s="219">
        <v>605</v>
      </c>
      <c r="E608" t="s">
        <v>1855</v>
      </c>
      <c r="F608" t="s">
        <v>362</v>
      </c>
      <c r="G608" s="218"/>
    </row>
    <row r="609" spans="1:7" ht="12">
      <c r="A609" s="218"/>
      <c r="B609" t="s">
        <v>1920</v>
      </c>
      <c r="C609" t="s">
        <v>1919</v>
      </c>
      <c r="D609" s="219">
        <v>606</v>
      </c>
      <c r="E609" t="s">
        <v>1925</v>
      </c>
      <c r="F609" t="s">
        <v>89</v>
      </c>
      <c r="G609" s="218"/>
    </row>
    <row r="610" spans="1:7" ht="12">
      <c r="A610" s="218"/>
      <c r="B610" t="s">
        <v>89</v>
      </c>
      <c r="C610" t="s">
        <v>1925</v>
      </c>
      <c r="D610" s="219">
        <v>607</v>
      </c>
      <c r="E610" t="s">
        <v>1914</v>
      </c>
      <c r="F610" t="s">
        <v>1913</v>
      </c>
      <c r="G610" s="218"/>
    </row>
    <row r="611" spans="1:7" ht="12">
      <c r="A611" s="218"/>
      <c r="B611" t="s">
        <v>1922</v>
      </c>
      <c r="C611" t="s">
        <v>1921</v>
      </c>
      <c r="D611" s="219">
        <v>608</v>
      </c>
      <c r="E611" t="s">
        <v>1863</v>
      </c>
      <c r="F611" t="s">
        <v>1862</v>
      </c>
      <c r="G611" s="218"/>
    </row>
    <row r="612" spans="1:7" ht="12">
      <c r="A612" s="218"/>
      <c r="B612" t="s">
        <v>1924</v>
      </c>
      <c r="C612" t="s">
        <v>1923</v>
      </c>
      <c r="D612" s="219">
        <v>609</v>
      </c>
      <c r="E612" t="s">
        <v>1882</v>
      </c>
      <c r="F612" t="s">
        <v>1881</v>
      </c>
      <c r="G612" s="218"/>
    </row>
    <row r="613" spans="1:7" ht="12">
      <c r="A613" s="218"/>
      <c r="B613" t="s">
        <v>1926</v>
      </c>
      <c r="C613" t="s">
        <v>1927</v>
      </c>
      <c r="D613" s="219">
        <v>610</v>
      </c>
      <c r="E613" t="s">
        <v>1927</v>
      </c>
      <c r="F613" t="s">
        <v>1926</v>
      </c>
      <c r="G613" s="218"/>
    </row>
    <row r="614" spans="1:7" ht="12">
      <c r="A614" s="218"/>
      <c r="B614" t="s">
        <v>1928</v>
      </c>
      <c r="C614" t="s">
        <v>1929</v>
      </c>
      <c r="D614" s="219">
        <v>611</v>
      </c>
      <c r="E614" t="s">
        <v>1929</v>
      </c>
      <c r="F614" t="s">
        <v>1928</v>
      </c>
      <c r="G614" s="218"/>
    </row>
    <row r="615" spans="1:7" ht="12">
      <c r="A615" s="218"/>
      <c r="B615" t="s">
        <v>1930</v>
      </c>
      <c r="C615" t="s">
        <v>1931</v>
      </c>
      <c r="D615" s="219">
        <v>612</v>
      </c>
      <c r="E615" t="s">
        <v>1931</v>
      </c>
      <c r="F615" t="s">
        <v>1930</v>
      </c>
      <c r="G615" s="218"/>
    </row>
    <row r="616" spans="1:7" ht="12">
      <c r="A616" s="218"/>
      <c r="B616" t="s">
        <v>562</v>
      </c>
      <c r="C616" t="s">
        <v>1932</v>
      </c>
      <c r="D616" s="219">
        <v>613</v>
      </c>
      <c r="E616" t="s">
        <v>1932</v>
      </c>
      <c r="F616" t="s">
        <v>562</v>
      </c>
      <c r="G616" s="218"/>
    </row>
    <row r="617" spans="1:7" ht="12">
      <c r="A617" s="218"/>
      <c r="B617" t="s">
        <v>1933</v>
      </c>
      <c r="C617" t="s">
        <v>1934</v>
      </c>
      <c r="D617" s="219">
        <v>614</v>
      </c>
      <c r="E617" t="s">
        <v>1934</v>
      </c>
      <c r="F617" t="s">
        <v>1933</v>
      </c>
      <c r="G617" s="218"/>
    </row>
    <row r="618" spans="1:7" ht="12">
      <c r="A618" s="218"/>
      <c r="B618" t="s">
        <v>1935</v>
      </c>
      <c r="C618" t="s">
        <v>1936</v>
      </c>
      <c r="D618" s="219">
        <v>615</v>
      </c>
      <c r="E618" t="s">
        <v>1936</v>
      </c>
      <c r="F618" t="s">
        <v>1935</v>
      </c>
      <c r="G618" s="218"/>
    </row>
    <row r="619" spans="1:7" ht="12">
      <c r="A619" s="218"/>
      <c r="B619" t="s">
        <v>1937</v>
      </c>
      <c r="C619" t="s">
        <v>1938</v>
      </c>
      <c r="D619" s="219">
        <v>616</v>
      </c>
      <c r="E619" t="s">
        <v>1939</v>
      </c>
      <c r="F619" t="s">
        <v>1940</v>
      </c>
      <c r="G619" s="218"/>
    </row>
    <row r="620" spans="1:7" ht="12">
      <c r="A620" s="218"/>
      <c r="B620" t="s">
        <v>1941</v>
      </c>
      <c r="C620" t="s">
        <v>1942</v>
      </c>
      <c r="D620" s="219">
        <v>617</v>
      </c>
      <c r="E620" t="s">
        <v>1942</v>
      </c>
      <c r="F620" t="s">
        <v>1941</v>
      </c>
      <c r="G620" s="218"/>
    </row>
    <row r="621" spans="1:7" ht="12">
      <c r="A621" s="218"/>
      <c r="B621" t="s">
        <v>1943</v>
      </c>
      <c r="C621" t="s">
        <v>1944</v>
      </c>
      <c r="D621" s="219">
        <v>618</v>
      </c>
      <c r="E621" t="s">
        <v>1938</v>
      </c>
      <c r="F621" t="s">
        <v>1937</v>
      </c>
      <c r="G621" s="218"/>
    </row>
    <row r="622" spans="1:7" ht="12">
      <c r="A622" s="218"/>
      <c r="B622" t="s">
        <v>1945</v>
      </c>
      <c r="C622" t="s">
        <v>1946</v>
      </c>
      <c r="D622" s="219">
        <v>619</v>
      </c>
      <c r="E622" t="s">
        <v>1944</v>
      </c>
      <c r="F622" t="s">
        <v>1943</v>
      </c>
      <c r="G622" s="218"/>
    </row>
    <row r="623" spans="1:7" ht="12">
      <c r="A623" s="218"/>
      <c r="B623" t="s">
        <v>1947</v>
      </c>
      <c r="C623" t="s">
        <v>1948</v>
      </c>
      <c r="D623" s="219">
        <v>620</v>
      </c>
      <c r="E623" t="s">
        <v>1948</v>
      </c>
      <c r="F623" t="s">
        <v>1947</v>
      </c>
      <c r="G623" s="218"/>
    </row>
    <row r="624" spans="1:7" ht="12">
      <c r="A624" s="218"/>
      <c r="B624" t="s">
        <v>563</v>
      </c>
      <c r="C624" t="s">
        <v>1949</v>
      </c>
      <c r="D624" s="219">
        <v>621</v>
      </c>
      <c r="E624" t="s">
        <v>1949</v>
      </c>
      <c r="F624" t="s">
        <v>563</v>
      </c>
      <c r="G624" s="218"/>
    </row>
    <row r="625" spans="1:7" ht="12">
      <c r="A625" s="218"/>
      <c r="B625" t="s">
        <v>1950</v>
      </c>
      <c r="C625" t="s">
        <v>1951</v>
      </c>
      <c r="D625" s="219">
        <v>622</v>
      </c>
      <c r="E625" t="s">
        <v>1952</v>
      </c>
      <c r="F625" t="s">
        <v>1953</v>
      </c>
      <c r="G625" s="218"/>
    </row>
    <row r="626" spans="1:7" ht="12">
      <c r="A626" s="218"/>
      <c r="B626" t="s">
        <v>1953</v>
      </c>
      <c r="C626" t="s">
        <v>1952</v>
      </c>
      <c r="D626" s="219">
        <v>623</v>
      </c>
      <c r="E626" t="s">
        <v>1951</v>
      </c>
      <c r="F626" t="s">
        <v>1950</v>
      </c>
      <c r="G626" s="218"/>
    </row>
    <row r="627" spans="1:7" ht="12">
      <c r="A627" s="218"/>
      <c r="B627" t="s">
        <v>1954</v>
      </c>
      <c r="C627" t="s">
        <v>1955</v>
      </c>
      <c r="D627" s="219">
        <v>624</v>
      </c>
      <c r="E627" t="s">
        <v>1955</v>
      </c>
      <c r="F627" t="s">
        <v>1954</v>
      </c>
      <c r="G627" s="218"/>
    </row>
    <row r="628" spans="1:7" ht="12">
      <c r="A628" s="218"/>
      <c r="B628" t="s">
        <v>1956</v>
      </c>
      <c r="C628" t="s">
        <v>1957</v>
      </c>
      <c r="D628" s="219">
        <v>625</v>
      </c>
      <c r="E628" t="s">
        <v>1958</v>
      </c>
      <c r="F628" t="s">
        <v>1959</v>
      </c>
      <c r="G628" s="218"/>
    </row>
    <row r="629" spans="1:7" ht="12">
      <c r="A629" s="218"/>
      <c r="B629" t="s">
        <v>1960</v>
      </c>
      <c r="C629" t="s">
        <v>1961</v>
      </c>
      <c r="D629" s="219">
        <v>626</v>
      </c>
      <c r="E629" t="s">
        <v>1946</v>
      </c>
      <c r="F629" t="s">
        <v>1945</v>
      </c>
      <c r="G629" s="218"/>
    </row>
    <row r="630" spans="1:7" ht="12">
      <c r="A630" s="218"/>
      <c r="B630" t="s">
        <v>1962</v>
      </c>
      <c r="C630" t="s">
        <v>1963</v>
      </c>
      <c r="D630" s="219">
        <v>627</v>
      </c>
      <c r="E630" t="s">
        <v>1957</v>
      </c>
      <c r="F630" t="s">
        <v>1956</v>
      </c>
      <c r="G630" s="218"/>
    </row>
    <row r="631" spans="1:7" ht="12">
      <c r="A631" s="218"/>
      <c r="B631" t="s">
        <v>1964</v>
      </c>
      <c r="C631" t="s">
        <v>1965</v>
      </c>
      <c r="D631" s="219">
        <v>628</v>
      </c>
      <c r="E631" t="s">
        <v>1961</v>
      </c>
      <c r="F631" t="s">
        <v>1960</v>
      </c>
      <c r="G631" s="218"/>
    </row>
    <row r="632" spans="1:7" ht="12">
      <c r="A632" s="218"/>
      <c r="B632" t="s">
        <v>1966</v>
      </c>
      <c r="C632" t="s">
        <v>1967</v>
      </c>
      <c r="D632" s="219">
        <v>629</v>
      </c>
      <c r="E632" t="s">
        <v>1963</v>
      </c>
      <c r="F632" t="s">
        <v>1962</v>
      </c>
      <c r="G632" s="218"/>
    </row>
    <row r="633" spans="1:7" ht="12">
      <c r="A633" s="218"/>
      <c r="B633" t="s">
        <v>1968</v>
      </c>
      <c r="C633" t="s">
        <v>1969</v>
      </c>
      <c r="D633" s="219">
        <v>630</v>
      </c>
      <c r="E633" t="s">
        <v>1965</v>
      </c>
      <c r="F633" t="s">
        <v>1964</v>
      </c>
      <c r="G633" s="218"/>
    </row>
    <row r="634" spans="1:7" ht="12">
      <c r="A634" s="218"/>
      <c r="B634" t="s">
        <v>564</v>
      </c>
      <c r="C634" t="s">
        <v>1970</v>
      </c>
      <c r="D634" s="219">
        <v>631</v>
      </c>
      <c r="E634" t="s">
        <v>1967</v>
      </c>
      <c r="F634" t="s">
        <v>1966</v>
      </c>
      <c r="G634" s="218"/>
    </row>
    <row r="635" spans="1:7" ht="12">
      <c r="A635" s="218"/>
      <c r="B635" t="s">
        <v>1971</v>
      </c>
      <c r="C635" t="s">
        <v>1972</v>
      </c>
      <c r="D635" s="219">
        <v>632</v>
      </c>
      <c r="E635" t="s">
        <v>1969</v>
      </c>
      <c r="F635" t="s">
        <v>1968</v>
      </c>
      <c r="G635" s="218"/>
    </row>
    <row r="636" spans="1:7" ht="12">
      <c r="A636" s="218"/>
      <c r="B636" t="s">
        <v>1973</v>
      </c>
      <c r="C636" t="s">
        <v>1974</v>
      </c>
      <c r="D636" s="219">
        <v>633</v>
      </c>
      <c r="E636" t="s">
        <v>1972</v>
      </c>
      <c r="F636" t="s">
        <v>1971</v>
      </c>
      <c r="G636" s="218"/>
    </row>
    <row r="637" spans="1:7" ht="12">
      <c r="A637" s="218"/>
      <c r="B637" t="s">
        <v>565</v>
      </c>
      <c r="C637" t="s">
        <v>1975</v>
      </c>
      <c r="D637" s="219">
        <v>634</v>
      </c>
      <c r="E637" t="s">
        <v>1976</v>
      </c>
      <c r="F637" t="s">
        <v>1977</v>
      </c>
      <c r="G637" s="218"/>
    </row>
    <row r="638" spans="1:7" ht="12">
      <c r="A638" s="218"/>
      <c r="B638" t="s">
        <v>1977</v>
      </c>
      <c r="C638" t="s">
        <v>1976</v>
      </c>
      <c r="D638" s="219">
        <v>635</v>
      </c>
      <c r="E638" t="s">
        <v>1978</v>
      </c>
      <c r="F638" t="s">
        <v>1979</v>
      </c>
      <c r="G638" s="218"/>
    </row>
    <row r="639" spans="1:7" ht="12">
      <c r="A639" s="218"/>
      <c r="B639" t="s">
        <v>1940</v>
      </c>
      <c r="C639" t="s">
        <v>1939</v>
      </c>
      <c r="D639" s="219">
        <v>636</v>
      </c>
      <c r="E639" t="s">
        <v>1980</v>
      </c>
      <c r="F639" t="s">
        <v>1981</v>
      </c>
      <c r="G639" s="218"/>
    </row>
    <row r="640" spans="1:7" ht="12">
      <c r="A640" s="218"/>
      <c r="B640" t="s">
        <v>1959</v>
      </c>
      <c r="C640" t="s">
        <v>1958</v>
      </c>
      <c r="D640" s="219">
        <v>637</v>
      </c>
      <c r="E640" t="s">
        <v>1982</v>
      </c>
      <c r="F640" t="s">
        <v>1983</v>
      </c>
      <c r="G640" s="218"/>
    </row>
    <row r="641" spans="1:7" ht="12">
      <c r="A641" s="218"/>
      <c r="B641" t="s">
        <v>1984</v>
      </c>
      <c r="C641" t="s">
        <v>1985</v>
      </c>
      <c r="D641" s="219">
        <v>638</v>
      </c>
      <c r="E641" t="s">
        <v>1986</v>
      </c>
      <c r="F641" t="s">
        <v>1987</v>
      </c>
      <c r="G641" s="218"/>
    </row>
    <row r="642" spans="1:7" ht="12">
      <c r="A642" s="218"/>
      <c r="B642" t="s">
        <v>1988</v>
      </c>
      <c r="C642" t="s">
        <v>1989</v>
      </c>
      <c r="D642" s="219">
        <v>639</v>
      </c>
      <c r="E642" t="s">
        <v>1985</v>
      </c>
      <c r="F642" t="s">
        <v>1984</v>
      </c>
      <c r="G642" s="218"/>
    </row>
    <row r="643" spans="1:7" ht="12">
      <c r="A643" s="218"/>
      <c r="B643" t="s">
        <v>1990</v>
      </c>
      <c r="C643" t="s">
        <v>1991</v>
      </c>
      <c r="D643" s="219">
        <v>640</v>
      </c>
      <c r="E643" t="s">
        <v>1992</v>
      </c>
      <c r="F643" t="s">
        <v>1993</v>
      </c>
      <c r="G643" s="218"/>
    </row>
    <row r="644" spans="1:7" ht="12">
      <c r="A644" s="218"/>
      <c r="B644" t="s">
        <v>1994</v>
      </c>
      <c r="C644" t="s">
        <v>1995</v>
      </c>
      <c r="D644" s="219">
        <v>641</v>
      </c>
      <c r="E644" t="s">
        <v>1995</v>
      </c>
      <c r="F644" t="s">
        <v>1994</v>
      </c>
      <c r="G644" s="218"/>
    </row>
    <row r="645" spans="1:7" ht="12">
      <c r="A645" s="218"/>
      <c r="B645" t="s">
        <v>363</v>
      </c>
      <c r="C645" t="s">
        <v>1996</v>
      </c>
      <c r="D645" s="219">
        <v>642</v>
      </c>
      <c r="E645" t="s">
        <v>1997</v>
      </c>
      <c r="F645" t="s">
        <v>1998</v>
      </c>
      <c r="G645" s="218"/>
    </row>
    <row r="646" spans="1:7" ht="12">
      <c r="A646" s="218"/>
      <c r="B646" t="s">
        <v>1999</v>
      </c>
      <c r="C646" t="s">
        <v>2000</v>
      </c>
      <c r="D646" s="219">
        <v>643</v>
      </c>
      <c r="E646" t="s">
        <v>2001</v>
      </c>
      <c r="F646" t="s">
        <v>2002</v>
      </c>
      <c r="G646" s="218"/>
    </row>
    <row r="647" spans="1:7" ht="12">
      <c r="A647" s="218"/>
      <c r="B647" t="s">
        <v>1979</v>
      </c>
      <c r="C647" t="s">
        <v>1978</v>
      </c>
      <c r="D647" s="219">
        <v>644</v>
      </c>
      <c r="E647" t="s">
        <v>2003</v>
      </c>
      <c r="F647" t="s">
        <v>2004</v>
      </c>
      <c r="G647" s="218"/>
    </row>
    <row r="648" spans="1:7" ht="12">
      <c r="A648" s="218"/>
      <c r="B648" t="s">
        <v>2004</v>
      </c>
      <c r="C648" t="s">
        <v>2003</v>
      </c>
      <c r="D648" s="219">
        <v>645</v>
      </c>
      <c r="E648" t="s">
        <v>1989</v>
      </c>
      <c r="F648" t="s">
        <v>1988</v>
      </c>
      <c r="G648" s="218"/>
    </row>
    <row r="649" spans="1:7" ht="12">
      <c r="A649" s="218"/>
      <c r="B649" t="s">
        <v>1981</v>
      </c>
      <c r="C649" t="s">
        <v>1980</v>
      </c>
      <c r="D649" s="219">
        <v>646</v>
      </c>
      <c r="E649" t="s">
        <v>2005</v>
      </c>
      <c r="F649" t="s">
        <v>2006</v>
      </c>
      <c r="G649" s="218"/>
    </row>
    <row r="650" spans="1:7" ht="12">
      <c r="A650" s="218"/>
      <c r="B650" t="s">
        <v>2002</v>
      </c>
      <c r="C650" t="s">
        <v>2001</v>
      </c>
      <c r="D650" s="219">
        <v>647</v>
      </c>
      <c r="E650" t="s">
        <v>2007</v>
      </c>
      <c r="F650" t="s">
        <v>2008</v>
      </c>
      <c r="G650" s="218"/>
    </row>
    <row r="651" spans="1:7" ht="12">
      <c r="A651" s="218"/>
      <c r="B651" t="s">
        <v>1983</v>
      </c>
      <c r="C651" t="s">
        <v>1982</v>
      </c>
      <c r="D651" s="219">
        <v>648</v>
      </c>
      <c r="E651" t="s">
        <v>1996</v>
      </c>
      <c r="F651" t="s">
        <v>363</v>
      </c>
      <c r="G651" s="218"/>
    </row>
    <row r="652" spans="1:7" ht="12">
      <c r="A652" s="218"/>
      <c r="B652" t="s">
        <v>1987</v>
      </c>
      <c r="C652" t="s">
        <v>1986</v>
      </c>
      <c r="D652" s="219">
        <v>649</v>
      </c>
      <c r="E652" t="s">
        <v>1991</v>
      </c>
      <c r="F652" t="s">
        <v>1990</v>
      </c>
      <c r="G652" s="218"/>
    </row>
    <row r="653" spans="1:7" ht="12">
      <c r="A653" s="218"/>
      <c r="B653" t="s">
        <v>2009</v>
      </c>
      <c r="C653" t="s">
        <v>2010</v>
      </c>
      <c r="D653" s="219">
        <v>650</v>
      </c>
      <c r="E653" t="s">
        <v>1974</v>
      </c>
      <c r="F653" t="s">
        <v>1973</v>
      </c>
      <c r="G653" s="218"/>
    </row>
    <row r="654" spans="1:7" ht="12">
      <c r="A654" s="218"/>
      <c r="B654" t="s">
        <v>1993</v>
      </c>
      <c r="C654" t="s">
        <v>1992</v>
      </c>
      <c r="D654" s="219">
        <v>651</v>
      </c>
      <c r="E654" t="s">
        <v>2011</v>
      </c>
      <c r="F654" t="s">
        <v>2012</v>
      </c>
      <c r="G654" s="218"/>
    </row>
    <row r="655" spans="1:7" ht="12">
      <c r="A655" s="218"/>
      <c r="B655" t="s">
        <v>2006</v>
      </c>
      <c r="C655" t="s">
        <v>2005</v>
      </c>
      <c r="D655" s="219">
        <v>652</v>
      </c>
      <c r="E655" t="s">
        <v>2000</v>
      </c>
      <c r="F655" t="s">
        <v>1999</v>
      </c>
      <c r="G655" s="218"/>
    </row>
    <row r="656" spans="1:7" ht="12">
      <c r="A656" s="218"/>
      <c r="B656" t="s">
        <v>2008</v>
      </c>
      <c r="C656" t="s">
        <v>2007</v>
      </c>
      <c r="D656" s="219">
        <v>653</v>
      </c>
      <c r="E656" t="s">
        <v>2013</v>
      </c>
      <c r="F656" t="s">
        <v>2014</v>
      </c>
      <c r="G656" s="218"/>
    </row>
    <row r="657" spans="1:7" ht="12">
      <c r="A657" s="218"/>
      <c r="B657" t="s">
        <v>1998</v>
      </c>
      <c r="C657" t="s">
        <v>1997</v>
      </c>
      <c r="D657" s="219">
        <v>654</v>
      </c>
      <c r="E657" t="s">
        <v>2015</v>
      </c>
      <c r="F657" t="s">
        <v>2016</v>
      </c>
      <c r="G657" s="218"/>
    </row>
    <row r="658" spans="1:7" ht="12">
      <c r="A658" s="218"/>
      <c r="B658" t="s">
        <v>2012</v>
      </c>
      <c r="C658" t="s">
        <v>2011</v>
      </c>
      <c r="D658" s="219">
        <v>655</v>
      </c>
      <c r="E658" t="s">
        <v>2017</v>
      </c>
      <c r="F658" t="s">
        <v>2018</v>
      </c>
      <c r="G658" s="218"/>
    </row>
    <row r="659" spans="1:7" ht="12">
      <c r="A659" s="218"/>
      <c r="B659" t="s">
        <v>2016</v>
      </c>
      <c r="C659" t="s">
        <v>2015</v>
      </c>
      <c r="D659" s="219">
        <v>656</v>
      </c>
      <c r="E659" t="s">
        <v>2019</v>
      </c>
      <c r="F659" t="s">
        <v>2020</v>
      </c>
      <c r="G659" s="218"/>
    </row>
    <row r="660" spans="1:7" ht="12">
      <c r="A660" s="218"/>
      <c r="B660" t="s">
        <v>2021</v>
      </c>
      <c r="C660" t="s">
        <v>2022</v>
      </c>
      <c r="D660" s="219">
        <v>657</v>
      </c>
      <c r="E660" t="s">
        <v>2023</v>
      </c>
      <c r="F660" t="s">
        <v>2024</v>
      </c>
      <c r="G660" s="218"/>
    </row>
    <row r="661" spans="1:7" ht="12">
      <c r="A661" s="218"/>
      <c r="B661" t="s">
        <v>2020</v>
      </c>
      <c r="C661" t="s">
        <v>2019</v>
      </c>
      <c r="D661" s="219">
        <v>658</v>
      </c>
      <c r="E661" t="s">
        <v>2025</v>
      </c>
      <c r="F661" t="s">
        <v>2026</v>
      </c>
      <c r="G661" s="218"/>
    </row>
    <row r="662" spans="1:7" ht="12">
      <c r="A662" s="218"/>
      <c r="B662" t="s">
        <v>2027</v>
      </c>
      <c r="C662" t="s">
        <v>2028</v>
      </c>
      <c r="D662" s="219">
        <v>659</v>
      </c>
      <c r="E662" t="s">
        <v>2010</v>
      </c>
      <c r="F662" t="s">
        <v>2009</v>
      </c>
      <c r="G662" s="218"/>
    </row>
    <row r="663" spans="1:7" ht="12">
      <c r="A663" s="218"/>
      <c r="B663" t="s">
        <v>4943</v>
      </c>
      <c r="C663" t="s">
        <v>4944</v>
      </c>
      <c r="D663" s="219">
        <v>660</v>
      </c>
      <c r="E663" t="s">
        <v>2031</v>
      </c>
      <c r="F663" t="s">
        <v>2032</v>
      </c>
      <c r="G663" s="218"/>
    </row>
    <row r="664" spans="1:7" ht="12">
      <c r="A664" s="218"/>
      <c r="B664" t="s">
        <v>2029</v>
      </c>
      <c r="C664" t="s">
        <v>2030</v>
      </c>
      <c r="D664" s="219">
        <v>661</v>
      </c>
      <c r="E664" t="s">
        <v>2035</v>
      </c>
      <c r="F664" t="s">
        <v>2036</v>
      </c>
      <c r="G664" s="218"/>
    </row>
    <row r="665" spans="1:7" ht="12">
      <c r="A665" s="218"/>
      <c r="B665" t="s">
        <v>2033</v>
      </c>
      <c r="C665" t="s">
        <v>2034</v>
      </c>
      <c r="D665" s="219">
        <v>662</v>
      </c>
      <c r="E665" t="s">
        <v>2039</v>
      </c>
      <c r="F665" t="s">
        <v>566</v>
      </c>
      <c r="G665" s="218"/>
    </row>
    <row r="666" spans="1:7" ht="12">
      <c r="A666" s="218"/>
      <c r="B666" t="s">
        <v>2037</v>
      </c>
      <c r="C666" t="s">
        <v>2038</v>
      </c>
      <c r="D666" s="219">
        <v>663</v>
      </c>
      <c r="E666" t="s">
        <v>2042</v>
      </c>
      <c r="F666" t="s">
        <v>2043</v>
      </c>
      <c r="G666" s="218"/>
    </row>
    <row r="667" spans="1:7" ht="12">
      <c r="A667" s="218"/>
      <c r="B667" t="s">
        <v>2040</v>
      </c>
      <c r="C667" t="s">
        <v>2041</v>
      </c>
      <c r="D667" s="219">
        <v>664</v>
      </c>
      <c r="E667" t="s">
        <v>1975</v>
      </c>
      <c r="F667" t="s">
        <v>565</v>
      </c>
      <c r="G667" s="218"/>
    </row>
    <row r="668" spans="1:7" ht="12">
      <c r="A668" s="218"/>
      <c r="B668" t="s">
        <v>2024</v>
      </c>
      <c r="C668" t="s">
        <v>2023</v>
      </c>
      <c r="D668" s="219">
        <v>665</v>
      </c>
      <c r="E668" t="s">
        <v>2044</v>
      </c>
      <c r="F668" t="s">
        <v>2045</v>
      </c>
      <c r="G668" s="218"/>
    </row>
    <row r="669" spans="1:7" ht="12">
      <c r="A669" s="218"/>
      <c r="B669" t="s">
        <v>2014</v>
      </c>
      <c r="C669" t="s">
        <v>2013</v>
      </c>
      <c r="D669" s="219">
        <v>666</v>
      </c>
      <c r="E669" t="s">
        <v>2046</v>
      </c>
      <c r="F669" t="s">
        <v>2047</v>
      </c>
      <c r="G669" s="218"/>
    </row>
    <row r="670" spans="1:7" ht="12">
      <c r="A670" s="218"/>
      <c r="B670" t="s">
        <v>2026</v>
      </c>
      <c r="C670" t="s">
        <v>2025</v>
      </c>
      <c r="D670" s="219">
        <v>667</v>
      </c>
      <c r="E670" t="s">
        <v>2048</v>
      </c>
      <c r="F670" t="s">
        <v>2049</v>
      </c>
      <c r="G670" s="218"/>
    </row>
    <row r="671" spans="1:7" ht="12">
      <c r="A671" s="218"/>
      <c r="B671" t="s">
        <v>2018</v>
      </c>
      <c r="C671" t="s">
        <v>2017</v>
      </c>
      <c r="D671" s="219">
        <v>668</v>
      </c>
      <c r="E671" t="s">
        <v>2050</v>
      </c>
      <c r="F671" t="s">
        <v>2051</v>
      </c>
      <c r="G671" s="218"/>
    </row>
    <row r="672" spans="1:7" ht="12">
      <c r="A672" s="218"/>
      <c r="B672" t="s">
        <v>2032</v>
      </c>
      <c r="C672" t="s">
        <v>2031</v>
      </c>
      <c r="D672" s="219">
        <v>669</v>
      </c>
      <c r="E672" t="s">
        <v>2052</v>
      </c>
      <c r="F672" t="s">
        <v>2053</v>
      </c>
      <c r="G672" s="218"/>
    </row>
    <row r="673" spans="1:7" ht="12">
      <c r="A673" s="218"/>
      <c r="B673" t="s">
        <v>2036</v>
      </c>
      <c r="C673" t="s">
        <v>2035</v>
      </c>
      <c r="D673" s="219">
        <v>670</v>
      </c>
      <c r="E673" t="s">
        <v>2054</v>
      </c>
      <c r="F673" t="s">
        <v>456</v>
      </c>
      <c r="G673" s="218"/>
    </row>
    <row r="674" spans="1:7" ht="12">
      <c r="A674" s="218"/>
      <c r="B674" t="s">
        <v>566</v>
      </c>
      <c r="C674" t="s">
        <v>2039</v>
      </c>
      <c r="D674" s="219">
        <v>671</v>
      </c>
      <c r="E674" t="s">
        <v>2057</v>
      </c>
      <c r="F674" t="s">
        <v>2058</v>
      </c>
      <c r="G674" s="218"/>
    </row>
    <row r="675" spans="1:7" ht="12">
      <c r="A675" s="218"/>
      <c r="B675" t="s">
        <v>2055</v>
      </c>
      <c r="C675" t="s">
        <v>2056</v>
      </c>
      <c r="D675" s="219">
        <v>672</v>
      </c>
      <c r="E675" t="s">
        <v>2059</v>
      </c>
      <c r="F675" t="s">
        <v>2060</v>
      </c>
      <c r="G675" s="218"/>
    </row>
    <row r="676" spans="1:7" ht="12">
      <c r="A676" s="218"/>
      <c r="B676" t="s">
        <v>2043</v>
      </c>
      <c r="C676" t="s">
        <v>2042</v>
      </c>
      <c r="D676" s="219">
        <v>673</v>
      </c>
      <c r="E676" t="s">
        <v>2061</v>
      </c>
      <c r="F676" t="s">
        <v>2062</v>
      </c>
      <c r="G676" s="218"/>
    </row>
    <row r="677" spans="1:7" ht="12">
      <c r="A677" s="218"/>
      <c r="B677" t="s">
        <v>2045</v>
      </c>
      <c r="C677" t="s">
        <v>2044</v>
      </c>
      <c r="D677" s="219">
        <v>674</v>
      </c>
      <c r="E677" t="s">
        <v>2063</v>
      </c>
      <c r="F677" t="s">
        <v>2064</v>
      </c>
      <c r="G677" s="218"/>
    </row>
    <row r="678" spans="1:7" ht="12">
      <c r="A678" s="218"/>
      <c r="B678" t="s">
        <v>2047</v>
      </c>
      <c r="C678" t="s">
        <v>2046</v>
      </c>
      <c r="D678" s="219">
        <v>675</v>
      </c>
      <c r="E678" t="s">
        <v>2067</v>
      </c>
      <c r="F678" t="s">
        <v>2068</v>
      </c>
      <c r="G678" s="218"/>
    </row>
    <row r="679" spans="1:7" ht="12">
      <c r="A679" s="218"/>
      <c r="B679" t="s">
        <v>2065</v>
      </c>
      <c r="C679" t="s">
        <v>2066</v>
      </c>
      <c r="D679" s="219">
        <v>676</v>
      </c>
      <c r="E679" t="s">
        <v>2066</v>
      </c>
      <c r="F679" t="s">
        <v>2065</v>
      </c>
      <c r="G679" s="218"/>
    </row>
    <row r="680" spans="1:7" ht="12">
      <c r="A680" s="218"/>
      <c r="B680" t="s">
        <v>2051</v>
      </c>
      <c r="C680" t="s">
        <v>2050</v>
      </c>
      <c r="D680" s="219">
        <v>677</v>
      </c>
      <c r="E680" t="s">
        <v>2071</v>
      </c>
      <c r="F680" t="s">
        <v>2072</v>
      </c>
      <c r="G680" s="218"/>
    </row>
    <row r="681" spans="1:7" ht="12">
      <c r="A681" s="218"/>
      <c r="B681" t="s">
        <v>2069</v>
      </c>
      <c r="C681" t="s">
        <v>2070</v>
      </c>
      <c r="D681" s="219">
        <v>678</v>
      </c>
      <c r="E681" t="s">
        <v>2073</v>
      </c>
      <c r="F681" t="s">
        <v>2074</v>
      </c>
      <c r="G681" s="218"/>
    </row>
    <row r="682" spans="1:7" ht="12">
      <c r="A682" s="218"/>
      <c r="B682" t="s">
        <v>2053</v>
      </c>
      <c r="C682" t="s">
        <v>2052</v>
      </c>
      <c r="D682" s="219">
        <v>679</v>
      </c>
      <c r="E682" t="s">
        <v>2075</v>
      </c>
      <c r="F682" t="s">
        <v>2076</v>
      </c>
      <c r="G682" s="218"/>
    </row>
    <row r="683" spans="1:7" ht="12">
      <c r="A683" s="218"/>
      <c r="B683" t="s">
        <v>2058</v>
      </c>
      <c r="C683" t="s">
        <v>2057</v>
      </c>
      <c r="D683" s="219">
        <v>680</v>
      </c>
      <c r="E683" t="s">
        <v>2077</v>
      </c>
      <c r="F683" t="s">
        <v>2078</v>
      </c>
      <c r="G683" s="218"/>
    </row>
    <row r="684" spans="1:7" ht="12">
      <c r="A684" s="218"/>
      <c r="B684" t="s">
        <v>456</v>
      </c>
      <c r="C684" t="s">
        <v>2054</v>
      </c>
      <c r="D684" s="219">
        <v>681</v>
      </c>
      <c r="E684" t="s">
        <v>2070</v>
      </c>
      <c r="F684" t="s">
        <v>2069</v>
      </c>
      <c r="G684" s="218"/>
    </row>
    <row r="685" spans="1:7" ht="12">
      <c r="A685" s="218"/>
      <c r="B685" t="s">
        <v>2072</v>
      </c>
      <c r="C685" t="s">
        <v>2071</v>
      </c>
      <c r="D685" s="219">
        <v>682</v>
      </c>
      <c r="E685" t="s">
        <v>2079</v>
      </c>
      <c r="F685" t="s">
        <v>2080</v>
      </c>
      <c r="G685" s="218"/>
    </row>
    <row r="686" spans="1:7" ht="12">
      <c r="A686" s="218"/>
      <c r="B686" t="s">
        <v>2074</v>
      </c>
      <c r="C686" t="s">
        <v>2073</v>
      </c>
      <c r="D686" s="219">
        <v>683</v>
      </c>
      <c r="E686" t="s">
        <v>2028</v>
      </c>
      <c r="F686" t="s">
        <v>2027</v>
      </c>
      <c r="G686" s="218"/>
    </row>
    <row r="687" spans="1:7" ht="12">
      <c r="A687" s="218"/>
      <c r="B687" t="s">
        <v>2064</v>
      </c>
      <c r="C687" t="s">
        <v>2063</v>
      </c>
      <c r="D687" s="219">
        <v>684</v>
      </c>
      <c r="E687" t="s">
        <v>1970</v>
      </c>
      <c r="F687" t="s">
        <v>564</v>
      </c>
      <c r="G687" s="218"/>
    </row>
    <row r="688" spans="1:7" ht="12">
      <c r="A688" s="218"/>
      <c r="B688" t="s">
        <v>2062</v>
      </c>
      <c r="C688" t="s">
        <v>2061</v>
      </c>
      <c r="D688" s="219">
        <v>685</v>
      </c>
      <c r="E688" t="s">
        <v>4944</v>
      </c>
      <c r="F688" t="s">
        <v>4943</v>
      </c>
      <c r="G688" s="218"/>
    </row>
    <row r="689" spans="1:7" ht="12">
      <c r="A689" s="218"/>
      <c r="B689" t="s">
        <v>2060</v>
      </c>
      <c r="C689" t="s">
        <v>2059</v>
      </c>
      <c r="D689" s="219">
        <v>686</v>
      </c>
      <c r="E689" t="s">
        <v>2034</v>
      </c>
      <c r="F689" t="s">
        <v>2033</v>
      </c>
      <c r="G689" s="218"/>
    </row>
    <row r="690" spans="1:7" ht="12">
      <c r="A690" s="218"/>
      <c r="B690" t="s">
        <v>2068</v>
      </c>
      <c r="C690" t="s">
        <v>2067</v>
      </c>
      <c r="D690" s="219">
        <v>687</v>
      </c>
      <c r="E690" t="s">
        <v>2030</v>
      </c>
      <c r="F690" t="s">
        <v>2029</v>
      </c>
      <c r="G690" s="218"/>
    </row>
    <row r="691" spans="1:7" ht="12">
      <c r="A691" s="218"/>
      <c r="B691" t="s">
        <v>2078</v>
      </c>
      <c r="C691" t="s">
        <v>2077</v>
      </c>
      <c r="D691" s="219">
        <v>688</v>
      </c>
      <c r="E691" t="s">
        <v>2022</v>
      </c>
      <c r="F691" t="s">
        <v>2021</v>
      </c>
      <c r="G691" s="218"/>
    </row>
    <row r="692" spans="1:7" ht="12">
      <c r="A692" s="218"/>
      <c r="B692" t="s">
        <v>2076</v>
      </c>
      <c r="C692" t="s">
        <v>2075</v>
      </c>
      <c r="D692" s="219">
        <v>689</v>
      </c>
      <c r="E692" t="s">
        <v>2038</v>
      </c>
      <c r="F692" t="s">
        <v>2037</v>
      </c>
      <c r="G692" s="218"/>
    </row>
    <row r="693" spans="1:7" ht="12">
      <c r="A693" s="218"/>
      <c r="B693" t="s">
        <v>2049</v>
      </c>
      <c r="C693" t="s">
        <v>2048</v>
      </c>
      <c r="D693" s="219">
        <v>690</v>
      </c>
      <c r="E693" t="s">
        <v>2041</v>
      </c>
      <c r="F693" t="s">
        <v>2040</v>
      </c>
      <c r="G693" s="218"/>
    </row>
    <row r="694" spans="1:7" ht="12">
      <c r="A694" s="218"/>
      <c r="B694" t="s">
        <v>2080</v>
      </c>
      <c r="C694" t="s">
        <v>2079</v>
      </c>
      <c r="D694" s="219">
        <v>691</v>
      </c>
      <c r="E694" t="s">
        <v>2081</v>
      </c>
      <c r="F694" t="s">
        <v>2082</v>
      </c>
      <c r="G694" s="218"/>
    </row>
    <row r="695" spans="1:7" ht="12">
      <c r="A695" s="218"/>
      <c r="B695" t="s">
        <v>2082</v>
      </c>
      <c r="C695" t="s">
        <v>2081</v>
      </c>
      <c r="D695" s="219">
        <v>692</v>
      </c>
      <c r="E695" t="s">
        <v>2083</v>
      </c>
      <c r="F695" t="s">
        <v>2084</v>
      </c>
      <c r="G695" s="218"/>
    </row>
    <row r="696" spans="1:7" ht="12">
      <c r="A696" s="218"/>
      <c r="B696" t="s">
        <v>2084</v>
      </c>
      <c r="C696" t="s">
        <v>2083</v>
      </c>
      <c r="D696" s="219">
        <v>693</v>
      </c>
      <c r="E696" t="s">
        <v>2085</v>
      </c>
      <c r="F696" t="s">
        <v>2086</v>
      </c>
      <c r="G696" s="218"/>
    </row>
    <row r="697" spans="1:7" ht="12">
      <c r="A697" s="218"/>
      <c r="B697" t="s">
        <v>2087</v>
      </c>
      <c r="C697" t="s">
        <v>2088</v>
      </c>
      <c r="D697" s="219">
        <v>694</v>
      </c>
      <c r="E697" t="s">
        <v>2088</v>
      </c>
      <c r="F697" t="s">
        <v>2087</v>
      </c>
      <c r="G697" s="218"/>
    </row>
    <row r="698" spans="1:7" ht="12">
      <c r="A698" s="218"/>
      <c r="B698" t="s">
        <v>2086</v>
      </c>
      <c r="C698" t="s">
        <v>2085</v>
      </c>
      <c r="D698" s="219">
        <v>695</v>
      </c>
      <c r="E698" t="s">
        <v>2056</v>
      </c>
      <c r="F698" t="s">
        <v>2055</v>
      </c>
      <c r="G698" s="218"/>
    </row>
    <row r="699" spans="1:7" ht="12">
      <c r="A699" s="218"/>
      <c r="B699" t="s">
        <v>2089</v>
      </c>
      <c r="C699" t="s">
        <v>2090</v>
      </c>
      <c r="D699" s="219">
        <v>696</v>
      </c>
      <c r="E699" t="s">
        <v>2090</v>
      </c>
      <c r="F699" t="s">
        <v>2089</v>
      </c>
      <c r="G699" s="218"/>
    </row>
    <row r="700" spans="1:7" ht="12">
      <c r="A700" s="218"/>
      <c r="B700" t="s">
        <v>2091</v>
      </c>
      <c r="C700" t="s">
        <v>2092</v>
      </c>
      <c r="D700" s="219">
        <v>697</v>
      </c>
      <c r="E700" t="s">
        <v>2093</v>
      </c>
      <c r="F700" t="s">
        <v>2094</v>
      </c>
      <c r="G700" s="218"/>
    </row>
    <row r="701" spans="1:7" ht="12">
      <c r="A701" s="218"/>
      <c r="B701" t="s">
        <v>2095</v>
      </c>
      <c r="C701" t="s">
        <v>2096</v>
      </c>
      <c r="D701" s="219">
        <v>698</v>
      </c>
      <c r="E701" t="s">
        <v>2096</v>
      </c>
      <c r="F701" t="s">
        <v>2095</v>
      </c>
      <c r="G701" s="218"/>
    </row>
    <row r="702" spans="1:7" ht="12">
      <c r="A702" s="218"/>
      <c r="B702" t="s">
        <v>2097</v>
      </c>
      <c r="C702" t="s">
        <v>2098</v>
      </c>
      <c r="D702" s="219">
        <v>699</v>
      </c>
      <c r="E702" t="s">
        <v>2098</v>
      </c>
      <c r="F702" t="s">
        <v>2097</v>
      </c>
      <c r="G702" s="218"/>
    </row>
    <row r="703" spans="1:7" ht="12">
      <c r="A703" s="218"/>
      <c r="B703" t="s">
        <v>2099</v>
      </c>
      <c r="C703" t="s">
        <v>2100</v>
      </c>
      <c r="D703" s="219">
        <v>700</v>
      </c>
      <c r="E703" t="s">
        <v>2092</v>
      </c>
      <c r="F703" t="s">
        <v>2091</v>
      </c>
      <c r="G703" s="218"/>
    </row>
    <row r="704" spans="1:7" ht="12">
      <c r="A704" s="218"/>
      <c r="B704" t="s">
        <v>2101</v>
      </c>
      <c r="C704" t="s">
        <v>2102</v>
      </c>
      <c r="D704" s="219">
        <v>701</v>
      </c>
      <c r="E704" t="s">
        <v>2100</v>
      </c>
      <c r="F704" t="s">
        <v>2099</v>
      </c>
      <c r="G704" s="218"/>
    </row>
    <row r="705" spans="1:7" ht="12">
      <c r="A705" s="218"/>
      <c r="B705" t="s">
        <v>2103</v>
      </c>
      <c r="C705" t="s">
        <v>2104</v>
      </c>
      <c r="D705" s="219">
        <v>702</v>
      </c>
      <c r="E705" t="s">
        <v>2102</v>
      </c>
      <c r="F705" t="s">
        <v>2101</v>
      </c>
      <c r="G705" s="218"/>
    </row>
    <row r="706" spans="1:7" ht="12">
      <c r="A706" s="218"/>
      <c r="B706" t="s">
        <v>734</v>
      </c>
      <c r="C706" t="s">
        <v>2105</v>
      </c>
      <c r="D706" s="219">
        <v>703</v>
      </c>
      <c r="E706" t="s">
        <v>2106</v>
      </c>
      <c r="F706" t="s">
        <v>2107</v>
      </c>
      <c r="G706" s="218"/>
    </row>
    <row r="707" spans="1:7" ht="12">
      <c r="A707" s="218"/>
      <c r="B707" t="s">
        <v>2108</v>
      </c>
      <c r="C707" t="s">
        <v>2109</v>
      </c>
      <c r="D707" s="219">
        <v>704</v>
      </c>
      <c r="E707" t="s">
        <v>2105</v>
      </c>
      <c r="F707" t="s">
        <v>734</v>
      </c>
      <c r="G707" s="218"/>
    </row>
    <row r="708" spans="1:7" ht="12">
      <c r="A708" s="218"/>
      <c r="B708" t="s">
        <v>2107</v>
      </c>
      <c r="C708" t="s">
        <v>2106</v>
      </c>
      <c r="D708" s="219">
        <v>705</v>
      </c>
      <c r="E708" t="s">
        <v>2104</v>
      </c>
      <c r="F708" t="s">
        <v>2103</v>
      </c>
      <c r="G708" s="218"/>
    </row>
    <row r="709" spans="1:7" ht="12">
      <c r="A709" s="218"/>
      <c r="B709" t="s">
        <v>2110</v>
      </c>
      <c r="C709" t="s">
        <v>2111</v>
      </c>
      <c r="D709" s="219">
        <v>706</v>
      </c>
      <c r="E709" t="s">
        <v>2109</v>
      </c>
      <c r="F709" t="s">
        <v>2108</v>
      </c>
      <c r="G709" s="218"/>
    </row>
    <row r="710" spans="1:7" ht="12">
      <c r="A710" s="218"/>
      <c r="B710" t="s">
        <v>2112</v>
      </c>
      <c r="C710" t="s">
        <v>2113</v>
      </c>
      <c r="D710" s="219">
        <v>707</v>
      </c>
      <c r="E710" t="s">
        <v>2113</v>
      </c>
      <c r="F710" t="s">
        <v>2112</v>
      </c>
      <c r="G710" s="218"/>
    </row>
    <row r="711" spans="1:7" ht="12">
      <c r="A711" s="218"/>
      <c r="B711" t="s">
        <v>2114</v>
      </c>
      <c r="C711" t="s">
        <v>2115</v>
      </c>
      <c r="D711" s="219">
        <v>708</v>
      </c>
      <c r="E711" t="s">
        <v>2111</v>
      </c>
      <c r="F711" t="s">
        <v>2110</v>
      </c>
      <c r="G711" s="218"/>
    </row>
    <row r="712" spans="1:7" ht="12">
      <c r="A712" s="218"/>
      <c r="B712" t="s">
        <v>92</v>
      </c>
      <c r="C712" t="s">
        <v>2116</v>
      </c>
      <c r="D712" s="219">
        <v>709</v>
      </c>
      <c r="E712" t="s">
        <v>2117</v>
      </c>
      <c r="F712" t="s">
        <v>2118</v>
      </c>
      <c r="G712" s="218"/>
    </row>
    <row r="713" spans="1:7" ht="12">
      <c r="A713" s="218"/>
      <c r="B713" t="s">
        <v>2118</v>
      </c>
      <c r="C713" t="s">
        <v>2117</v>
      </c>
      <c r="D713" s="219">
        <v>710</v>
      </c>
      <c r="E713" t="s">
        <v>2115</v>
      </c>
      <c r="F713" t="s">
        <v>2114</v>
      </c>
      <c r="G713" s="218"/>
    </row>
    <row r="714" spans="1:7" ht="12">
      <c r="A714" s="218"/>
      <c r="B714" t="s">
        <v>2119</v>
      </c>
      <c r="C714" t="s">
        <v>2120</v>
      </c>
      <c r="D714" s="219">
        <v>711</v>
      </c>
      <c r="E714" t="s">
        <v>2120</v>
      </c>
      <c r="F714" t="s">
        <v>2119</v>
      </c>
      <c r="G714" s="218"/>
    </row>
    <row r="715" spans="1:7" ht="12">
      <c r="A715" s="218"/>
      <c r="B715" t="s">
        <v>2121</v>
      </c>
      <c r="C715" t="s">
        <v>2122</v>
      </c>
      <c r="D715" s="219">
        <v>712</v>
      </c>
      <c r="E715" t="s">
        <v>2123</v>
      </c>
      <c r="F715" t="s">
        <v>2124</v>
      </c>
      <c r="G715" s="218"/>
    </row>
    <row r="716" spans="1:7" ht="12">
      <c r="A716" s="218"/>
      <c r="B716" t="s">
        <v>2125</v>
      </c>
      <c r="C716" t="s">
        <v>2126</v>
      </c>
      <c r="D716" s="219">
        <v>713</v>
      </c>
      <c r="E716" t="s">
        <v>2122</v>
      </c>
      <c r="F716" t="s">
        <v>2121</v>
      </c>
      <c r="G716" s="218"/>
    </row>
    <row r="717" spans="1:7" ht="12">
      <c r="A717" s="218"/>
      <c r="B717" t="s">
        <v>2124</v>
      </c>
      <c r="C717" t="s">
        <v>2123</v>
      </c>
      <c r="D717" s="219">
        <v>714</v>
      </c>
      <c r="E717" t="s">
        <v>2127</v>
      </c>
      <c r="F717" t="s">
        <v>2128</v>
      </c>
      <c r="G717" s="218"/>
    </row>
    <row r="718" spans="1:7" ht="12">
      <c r="A718" s="218"/>
      <c r="B718" t="s">
        <v>2128</v>
      </c>
      <c r="C718" t="s">
        <v>2127</v>
      </c>
      <c r="D718" s="219">
        <v>715</v>
      </c>
      <c r="E718" t="s">
        <v>2129</v>
      </c>
      <c r="F718" t="s">
        <v>2130</v>
      </c>
      <c r="G718" s="218"/>
    </row>
    <row r="719" spans="1:7" ht="12">
      <c r="A719" s="218"/>
      <c r="B719" t="s">
        <v>2130</v>
      </c>
      <c r="C719" t="s">
        <v>2129</v>
      </c>
      <c r="D719" s="219">
        <v>716</v>
      </c>
      <c r="E719" t="s">
        <v>2126</v>
      </c>
      <c r="F719" t="s">
        <v>2125</v>
      </c>
      <c r="G719" s="218"/>
    </row>
    <row r="720" spans="1:7" ht="12">
      <c r="A720" s="218"/>
      <c r="B720" t="s">
        <v>2131</v>
      </c>
      <c r="C720" t="s">
        <v>2132</v>
      </c>
      <c r="D720" s="219">
        <v>717</v>
      </c>
      <c r="E720" t="s">
        <v>2132</v>
      </c>
      <c r="F720" t="s">
        <v>2131</v>
      </c>
      <c r="G720" s="218"/>
    </row>
    <row r="721" spans="1:7" ht="12">
      <c r="A721" s="218"/>
      <c r="B721" t="s">
        <v>2133</v>
      </c>
      <c r="C721" t="s">
        <v>2134</v>
      </c>
      <c r="D721" s="219">
        <v>718</v>
      </c>
      <c r="E721" t="s">
        <v>2134</v>
      </c>
      <c r="F721" t="s">
        <v>2133</v>
      </c>
      <c r="G721" s="218"/>
    </row>
    <row r="722" spans="1:7" ht="12">
      <c r="A722" s="218"/>
      <c r="B722" t="s">
        <v>2135</v>
      </c>
      <c r="C722" t="s">
        <v>2136</v>
      </c>
      <c r="D722" s="219">
        <v>719</v>
      </c>
      <c r="E722" t="s">
        <v>2136</v>
      </c>
      <c r="F722" t="s">
        <v>2135</v>
      </c>
      <c r="G722" s="218"/>
    </row>
    <row r="723" spans="1:7" ht="12">
      <c r="A723" s="218"/>
      <c r="B723" t="s">
        <v>2137</v>
      </c>
      <c r="C723" t="s">
        <v>2138</v>
      </c>
      <c r="D723" s="219">
        <v>720</v>
      </c>
      <c r="E723" t="s">
        <v>2138</v>
      </c>
      <c r="F723" t="s">
        <v>2137</v>
      </c>
      <c r="G723" s="218"/>
    </row>
    <row r="724" spans="1:7" ht="12">
      <c r="A724" s="218"/>
      <c r="B724" t="s">
        <v>567</v>
      </c>
      <c r="C724" t="s">
        <v>2139</v>
      </c>
      <c r="D724" s="219">
        <v>721</v>
      </c>
      <c r="E724" t="s">
        <v>2139</v>
      </c>
      <c r="F724" t="s">
        <v>567</v>
      </c>
      <c r="G724" s="218"/>
    </row>
    <row r="725" spans="1:7" ht="12">
      <c r="A725" s="218"/>
      <c r="B725" t="s">
        <v>364</v>
      </c>
      <c r="C725" t="s">
        <v>2140</v>
      </c>
      <c r="D725" s="219">
        <v>722</v>
      </c>
      <c r="E725" t="s">
        <v>2140</v>
      </c>
      <c r="F725" t="s">
        <v>364</v>
      </c>
      <c r="G725" s="218"/>
    </row>
    <row r="726" spans="1:7" ht="12">
      <c r="A726" s="218"/>
      <c r="B726" t="s">
        <v>2141</v>
      </c>
      <c r="C726" t="s">
        <v>2142</v>
      </c>
      <c r="D726" s="219">
        <v>723</v>
      </c>
      <c r="E726" t="s">
        <v>2142</v>
      </c>
      <c r="F726" t="s">
        <v>2141</v>
      </c>
      <c r="G726" s="218"/>
    </row>
    <row r="727" spans="1:7" ht="12">
      <c r="A727" s="218"/>
      <c r="B727" t="s">
        <v>2143</v>
      </c>
      <c r="C727" t="s">
        <v>2144</v>
      </c>
      <c r="D727" s="219">
        <v>724</v>
      </c>
      <c r="E727" t="s">
        <v>2144</v>
      </c>
      <c r="F727" t="s">
        <v>2143</v>
      </c>
      <c r="G727" s="218"/>
    </row>
    <row r="728" spans="1:7" ht="12">
      <c r="A728" s="218"/>
      <c r="B728" t="s">
        <v>365</v>
      </c>
      <c r="C728" t="s">
        <v>2145</v>
      </c>
      <c r="D728" s="219">
        <v>725</v>
      </c>
      <c r="E728" t="s">
        <v>2146</v>
      </c>
      <c r="F728" t="s">
        <v>2147</v>
      </c>
      <c r="G728" s="218"/>
    </row>
    <row r="729" spans="1:7" ht="12">
      <c r="A729" s="218"/>
      <c r="B729" t="s">
        <v>2148</v>
      </c>
      <c r="C729" t="s">
        <v>2149</v>
      </c>
      <c r="D729" s="219">
        <v>726</v>
      </c>
      <c r="E729" t="s">
        <v>2149</v>
      </c>
      <c r="F729" t="s">
        <v>2148</v>
      </c>
      <c r="G729" s="218"/>
    </row>
    <row r="730" spans="1:7" ht="12">
      <c r="A730" s="218"/>
      <c r="B730" t="s">
        <v>2150</v>
      </c>
      <c r="C730" t="s">
        <v>2151</v>
      </c>
      <c r="D730" s="219">
        <v>727</v>
      </c>
      <c r="E730" t="s">
        <v>2151</v>
      </c>
      <c r="F730" t="s">
        <v>2150</v>
      </c>
      <c r="G730" s="218"/>
    </row>
    <row r="731" spans="1:7" ht="12">
      <c r="A731" s="218"/>
      <c r="B731" t="s">
        <v>2152</v>
      </c>
      <c r="C731" t="s">
        <v>2153</v>
      </c>
      <c r="D731" s="219">
        <v>728</v>
      </c>
      <c r="E731" t="s">
        <v>2154</v>
      </c>
      <c r="F731" t="s">
        <v>2155</v>
      </c>
      <c r="G731" s="218"/>
    </row>
    <row r="732" spans="1:7" ht="12">
      <c r="A732" s="218"/>
      <c r="B732" t="s">
        <v>2156</v>
      </c>
      <c r="C732" t="s">
        <v>2157</v>
      </c>
      <c r="D732" s="219">
        <v>729</v>
      </c>
      <c r="E732" t="s">
        <v>2153</v>
      </c>
      <c r="F732" t="s">
        <v>2152</v>
      </c>
      <c r="G732" s="218"/>
    </row>
    <row r="733" spans="1:7" ht="12">
      <c r="A733" s="218"/>
      <c r="B733" t="s">
        <v>2158</v>
      </c>
      <c r="C733" t="s">
        <v>2159</v>
      </c>
      <c r="D733" s="219">
        <v>730</v>
      </c>
      <c r="E733" t="s">
        <v>2160</v>
      </c>
      <c r="F733" t="s">
        <v>2161</v>
      </c>
      <c r="G733" s="218"/>
    </row>
    <row r="734" spans="1:7" ht="12">
      <c r="A734" s="218"/>
      <c r="B734" t="s">
        <v>2162</v>
      </c>
      <c r="C734" t="s">
        <v>2163</v>
      </c>
      <c r="D734" s="219">
        <v>731</v>
      </c>
      <c r="E734" t="s">
        <v>2164</v>
      </c>
      <c r="F734" t="s">
        <v>2165</v>
      </c>
      <c r="G734" s="218"/>
    </row>
    <row r="735" spans="1:7" ht="12">
      <c r="A735" s="218"/>
      <c r="B735" t="s">
        <v>2161</v>
      </c>
      <c r="C735" t="s">
        <v>2160</v>
      </c>
      <c r="D735" s="219">
        <v>732</v>
      </c>
      <c r="E735" t="s">
        <v>2166</v>
      </c>
      <c r="F735" t="s">
        <v>2167</v>
      </c>
      <c r="G735" s="218"/>
    </row>
    <row r="736" spans="1:7" ht="12">
      <c r="A736" s="218"/>
      <c r="B736" t="s">
        <v>719</v>
      </c>
      <c r="C736" t="s">
        <v>2168</v>
      </c>
      <c r="D736" s="219">
        <v>733</v>
      </c>
      <c r="E736" t="s">
        <v>2169</v>
      </c>
      <c r="F736" t="s">
        <v>2170</v>
      </c>
      <c r="G736" s="218"/>
    </row>
    <row r="737" spans="1:7" ht="12">
      <c r="A737" s="218"/>
      <c r="B737" t="s">
        <v>2155</v>
      </c>
      <c r="C737" t="s">
        <v>2154</v>
      </c>
      <c r="D737" s="219">
        <v>734</v>
      </c>
      <c r="E737" t="s">
        <v>2171</v>
      </c>
      <c r="F737" t="s">
        <v>2172</v>
      </c>
      <c r="G737" s="218"/>
    </row>
    <row r="738" spans="1:7" ht="12">
      <c r="A738" s="218"/>
      <c r="B738" t="s">
        <v>2167</v>
      </c>
      <c r="C738" t="s">
        <v>2166</v>
      </c>
      <c r="D738" s="219">
        <v>735</v>
      </c>
      <c r="E738" t="s">
        <v>2173</v>
      </c>
      <c r="F738" t="s">
        <v>2174</v>
      </c>
      <c r="G738" s="218"/>
    </row>
    <row r="739" spans="1:7" ht="12">
      <c r="A739" s="218"/>
      <c r="B739" t="s">
        <v>2170</v>
      </c>
      <c r="C739" t="s">
        <v>2169</v>
      </c>
      <c r="D739" s="219">
        <v>736</v>
      </c>
      <c r="E739" t="s">
        <v>2175</v>
      </c>
      <c r="F739" t="s">
        <v>2176</v>
      </c>
      <c r="G739" s="218"/>
    </row>
    <row r="740" spans="1:7" ht="12">
      <c r="A740" s="218"/>
      <c r="B740" t="s">
        <v>2172</v>
      </c>
      <c r="C740" t="s">
        <v>2171</v>
      </c>
      <c r="D740" s="219">
        <v>737</v>
      </c>
      <c r="E740" t="s">
        <v>2177</v>
      </c>
      <c r="F740" t="s">
        <v>2178</v>
      </c>
      <c r="G740" s="218"/>
    </row>
    <row r="741" spans="1:7" ht="12">
      <c r="A741" s="218"/>
      <c r="B741" t="s">
        <v>2174</v>
      </c>
      <c r="C741" t="s">
        <v>2173</v>
      </c>
      <c r="D741" s="219">
        <v>738</v>
      </c>
      <c r="E741" t="s">
        <v>2179</v>
      </c>
      <c r="F741" t="s">
        <v>2180</v>
      </c>
      <c r="G741" s="218"/>
    </row>
    <row r="742" spans="1:7" ht="12">
      <c r="A742" s="218"/>
      <c r="B742" t="s">
        <v>2176</v>
      </c>
      <c r="C742" t="s">
        <v>2175</v>
      </c>
      <c r="D742" s="219">
        <v>739</v>
      </c>
      <c r="E742" t="s">
        <v>2157</v>
      </c>
      <c r="F742" t="s">
        <v>2156</v>
      </c>
      <c r="G742" s="218"/>
    </row>
    <row r="743" spans="1:7" ht="12">
      <c r="A743" s="218"/>
      <c r="B743" t="s">
        <v>2180</v>
      </c>
      <c r="C743" t="s">
        <v>2179</v>
      </c>
      <c r="D743" s="219">
        <v>740</v>
      </c>
      <c r="E743" t="s">
        <v>2181</v>
      </c>
      <c r="F743" t="s">
        <v>2182</v>
      </c>
      <c r="G743" s="218"/>
    </row>
    <row r="744" spans="1:7" ht="12">
      <c r="A744" s="218"/>
      <c r="B744" t="s">
        <v>2183</v>
      </c>
      <c r="C744" t="s">
        <v>2184</v>
      </c>
      <c r="D744" s="219">
        <v>741</v>
      </c>
      <c r="E744" t="s">
        <v>2184</v>
      </c>
      <c r="F744" t="s">
        <v>2183</v>
      </c>
      <c r="G744" s="218"/>
    </row>
    <row r="745" spans="1:7" ht="12">
      <c r="A745" s="218"/>
      <c r="B745" t="s">
        <v>2182</v>
      </c>
      <c r="C745" t="s">
        <v>2181</v>
      </c>
      <c r="D745" s="219">
        <v>742</v>
      </c>
      <c r="E745" t="s">
        <v>2185</v>
      </c>
      <c r="F745" t="s">
        <v>2186</v>
      </c>
      <c r="G745" s="218"/>
    </row>
    <row r="746" spans="1:7" ht="12">
      <c r="A746" s="218"/>
      <c r="B746" t="s">
        <v>2186</v>
      </c>
      <c r="C746" t="s">
        <v>2185</v>
      </c>
      <c r="D746" s="219">
        <v>743</v>
      </c>
      <c r="E746" t="s">
        <v>2187</v>
      </c>
      <c r="F746" t="s">
        <v>2188</v>
      </c>
      <c r="G746" s="218"/>
    </row>
    <row r="747" spans="1:7" ht="12">
      <c r="A747" s="218"/>
      <c r="B747" t="s">
        <v>2189</v>
      </c>
      <c r="C747" t="s">
        <v>2190</v>
      </c>
      <c r="D747" s="219">
        <v>744</v>
      </c>
      <c r="E747" t="s">
        <v>2191</v>
      </c>
      <c r="F747" t="s">
        <v>2192</v>
      </c>
      <c r="G747" s="218"/>
    </row>
    <row r="748" spans="1:7" ht="12">
      <c r="A748" s="218"/>
      <c r="B748" t="s">
        <v>2193</v>
      </c>
      <c r="C748" t="s">
        <v>2194</v>
      </c>
      <c r="D748" s="219">
        <v>745</v>
      </c>
      <c r="E748" t="s">
        <v>2195</v>
      </c>
      <c r="F748" t="s">
        <v>2196</v>
      </c>
      <c r="G748" s="218"/>
    </row>
    <row r="749" spans="1:7" ht="12">
      <c r="A749" s="218"/>
      <c r="B749" t="s">
        <v>2197</v>
      </c>
      <c r="C749" t="s">
        <v>2198</v>
      </c>
      <c r="D749" s="219">
        <v>746</v>
      </c>
      <c r="E749" t="s">
        <v>2159</v>
      </c>
      <c r="F749" t="s">
        <v>2158</v>
      </c>
      <c r="G749" s="218"/>
    </row>
    <row r="750" spans="1:7" ht="12">
      <c r="A750" s="218"/>
      <c r="B750" t="s">
        <v>366</v>
      </c>
      <c r="C750" t="s">
        <v>2199</v>
      </c>
      <c r="D750" s="219">
        <v>747</v>
      </c>
      <c r="E750" t="s">
        <v>2200</v>
      </c>
      <c r="F750" t="s">
        <v>457</v>
      </c>
      <c r="G750" s="218"/>
    </row>
    <row r="751" spans="1:7" ht="12">
      <c r="A751" s="218"/>
      <c r="B751" t="s">
        <v>457</v>
      </c>
      <c r="C751" t="s">
        <v>2200</v>
      </c>
      <c r="D751" s="219">
        <v>748</v>
      </c>
      <c r="E751" t="s">
        <v>2194</v>
      </c>
      <c r="F751" t="s">
        <v>2193</v>
      </c>
      <c r="G751" s="218"/>
    </row>
    <row r="752" spans="1:7" ht="12">
      <c r="A752" s="218"/>
      <c r="B752" t="s">
        <v>2201</v>
      </c>
      <c r="C752" t="s">
        <v>2202</v>
      </c>
      <c r="D752" s="219">
        <v>749</v>
      </c>
      <c r="E752" t="s">
        <v>2190</v>
      </c>
      <c r="F752" t="s">
        <v>2189</v>
      </c>
      <c r="G752" s="218"/>
    </row>
    <row r="753" spans="1:7" ht="12">
      <c r="A753" s="218"/>
      <c r="B753" t="s">
        <v>2203</v>
      </c>
      <c r="C753" t="s">
        <v>2204</v>
      </c>
      <c r="D753" s="219">
        <v>750</v>
      </c>
      <c r="E753" t="s">
        <v>2199</v>
      </c>
      <c r="F753" t="s">
        <v>366</v>
      </c>
      <c r="G753" s="218"/>
    </row>
    <row r="754" spans="1:7" ht="12">
      <c r="A754" s="218"/>
      <c r="B754" t="s">
        <v>2205</v>
      </c>
      <c r="C754" t="s">
        <v>2206</v>
      </c>
      <c r="D754" s="219">
        <v>751</v>
      </c>
      <c r="E754" t="s">
        <v>2198</v>
      </c>
      <c r="F754" t="s">
        <v>2197</v>
      </c>
      <c r="G754" s="218"/>
    </row>
    <row r="755" spans="1:7" ht="12">
      <c r="A755" s="218"/>
      <c r="B755" t="s">
        <v>2207</v>
      </c>
      <c r="C755" t="s">
        <v>2208</v>
      </c>
      <c r="D755" s="219">
        <v>752</v>
      </c>
      <c r="E755" t="s">
        <v>2204</v>
      </c>
      <c r="F755" t="s">
        <v>2203</v>
      </c>
      <c r="G755" s="218"/>
    </row>
    <row r="756" spans="1:7" ht="12">
      <c r="A756" s="218"/>
      <c r="B756" t="s">
        <v>2209</v>
      </c>
      <c r="C756" t="s">
        <v>2210</v>
      </c>
      <c r="D756" s="219">
        <v>753</v>
      </c>
      <c r="E756" t="s">
        <v>2202</v>
      </c>
      <c r="F756" t="s">
        <v>2201</v>
      </c>
      <c r="G756" s="218"/>
    </row>
    <row r="757" spans="1:7" ht="12">
      <c r="A757" s="218"/>
      <c r="B757" t="s">
        <v>2211</v>
      </c>
      <c r="C757" t="s">
        <v>2212</v>
      </c>
      <c r="D757" s="219">
        <v>754</v>
      </c>
      <c r="E757" t="s">
        <v>2206</v>
      </c>
      <c r="F757" t="s">
        <v>2205</v>
      </c>
      <c r="G757" s="218"/>
    </row>
    <row r="758" spans="1:7" ht="12">
      <c r="A758" s="218"/>
      <c r="B758" t="s">
        <v>2213</v>
      </c>
      <c r="C758" t="s">
        <v>2214</v>
      </c>
      <c r="D758" s="219">
        <v>755</v>
      </c>
      <c r="E758" t="s">
        <v>2145</v>
      </c>
      <c r="F758" t="s">
        <v>365</v>
      </c>
      <c r="G758" s="218"/>
    </row>
    <row r="759" spans="1:7" ht="12">
      <c r="A759" s="218"/>
      <c r="B759" t="s">
        <v>2215</v>
      </c>
      <c r="C759" t="s">
        <v>2216</v>
      </c>
      <c r="D759" s="219">
        <v>756</v>
      </c>
      <c r="E759" t="s">
        <v>2208</v>
      </c>
      <c r="F759" t="s">
        <v>2207</v>
      </c>
      <c r="G759" s="218"/>
    </row>
    <row r="760" spans="1:7" ht="12">
      <c r="A760" s="218"/>
      <c r="B760" t="s">
        <v>2165</v>
      </c>
      <c r="C760" t="s">
        <v>2164</v>
      </c>
      <c r="D760" s="219">
        <v>757</v>
      </c>
      <c r="E760" t="s">
        <v>2214</v>
      </c>
      <c r="F760" t="s">
        <v>2213</v>
      </c>
      <c r="G760" s="218"/>
    </row>
    <row r="761" spans="1:7" ht="12">
      <c r="A761" s="218"/>
      <c r="B761" t="s">
        <v>2178</v>
      </c>
      <c r="C761" t="s">
        <v>2177</v>
      </c>
      <c r="D761" s="219">
        <v>758</v>
      </c>
      <c r="E761" t="s">
        <v>2216</v>
      </c>
      <c r="F761" t="s">
        <v>2215</v>
      </c>
      <c r="G761" s="218"/>
    </row>
    <row r="762" spans="1:7" ht="12">
      <c r="A762" s="218"/>
      <c r="B762" t="s">
        <v>2188</v>
      </c>
      <c r="C762" t="s">
        <v>2187</v>
      </c>
      <c r="D762" s="219">
        <v>759</v>
      </c>
      <c r="E762" t="s">
        <v>2210</v>
      </c>
      <c r="F762" t="s">
        <v>2209</v>
      </c>
      <c r="G762" s="218"/>
    </row>
    <row r="763" spans="1:7" ht="12">
      <c r="A763" s="218"/>
      <c r="B763" t="s">
        <v>2192</v>
      </c>
      <c r="C763" t="s">
        <v>2191</v>
      </c>
      <c r="D763" s="219">
        <v>760</v>
      </c>
      <c r="E763" t="s">
        <v>2212</v>
      </c>
      <c r="F763" t="s">
        <v>2211</v>
      </c>
      <c r="G763" s="218"/>
    </row>
    <row r="764" spans="1:7" ht="12">
      <c r="A764" s="218"/>
      <c r="B764" t="s">
        <v>2196</v>
      </c>
      <c r="C764" t="s">
        <v>2195</v>
      </c>
      <c r="D764" s="219">
        <v>761</v>
      </c>
      <c r="E764" t="s">
        <v>2217</v>
      </c>
      <c r="F764" t="s">
        <v>2218</v>
      </c>
      <c r="G764" s="218"/>
    </row>
    <row r="765" spans="1:7" ht="12">
      <c r="A765" s="218"/>
      <c r="B765" t="s">
        <v>2218</v>
      </c>
      <c r="C765" t="s">
        <v>2217</v>
      </c>
      <c r="D765" s="219">
        <v>762</v>
      </c>
      <c r="E765" t="s">
        <v>2219</v>
      </c>
      <c r="F765" t="s">
        <v>2220</v>
      </c>
      <c r="G765" s="218"/>
    </row>
    <row r="766" spans="1:7" ht="12">
      <c r="A766" s="218"/>
      <c r="B766" t="s">
        <v>2221</v>
      </c>
      <c r="C766" t="s">
        <v>2222</v>
      </c>
      <c r="D766" s="219">
        <v>763</v>
      </c>
      <c r="E766" t="s">
        <v>2223</v>
      </c>
      <c r="F766" t="s">
        <v>574</v>
      </c>
      <c r="G766" s="218"/>
    </row>
    <row r="767" spans="1:7" ht="12">
      <c r="A767" s="218"/>
      <c r="B767" t="s">
        <v>2224</v>
      </c>
      <c r="C767" t="s">
        <v>2225</v>
      </c>
      <c r="D767" s="219">
        <v>764</v>
      </c>
      <c r="E767" t="s">
        <v>2226</v>
      </c>
      <c r="F767" t="s">
        <v>458</v>
      </c>
      <c r="G767" s="218"/>
    </row>
    <row r="768" spans="1:7" ht="12">
      <c r="A768" s="218"/>
      <c r="B768" t="s">
        <v>2227</v>
      </c>
      <c r="C768" t="s">
        <v>2228</v>
      </c>
      <c r="D768" s="219">
        <v>765</v>
      </c>
      <c r="E768" t="s">
        <v>2229</v>
      </c>
      <c r="F768" t="s">
        <v>2230</v>
      </c>
      <c r="G768" s="218"/>
    </row>
    <row r="769" spans="1:7" ht="12">
      <c r="A769" s="218"/>
      <c r="B769" t="s">
        <v>2231</v>
      </c>
      <c r="C769" t="s">
        <v>2232</v>
      </c>
      <c r="D769" s="219">
        <v>766</v>
      </c>
      <c r="E769" t="s">
        <v>2233</v>
      </c>
      <c r="F769" t="s">
        <v>2234</v>
      </c>
      <c r="G769" s="218"/>
    </row>
    <row r="770" spans="1:7" ht="12">
      <c r="A770" s="218"/>
      <c r="B770" t="s">
        <v>2235</v>
      </c>
      <c r="C770" t="s">
        <v>2236</v>
      </c>
      <c r="D770" s="219">
        <v>767</v>
      </c>
      <c r="E770" t="s">
        <v>2237</v>
      </c>
      <c r="F770" t="s">
        <v>2238</v>
      </c>
      <c r="G770" s="218"/>
    </row>
    <row r="771" spans="1:7" ht="12">
      <c r="A771" s="218"/>
      <c r="B771" t="s">
        <v>2239</v>
      </c>
      <c r="C771" t="s">
        <v>2240</v>
      </c>
      <c r="D771" s="219">
        <v>768</v>
      </c>
      <c r="E771" t="s">
        <v>2241</v>
      </c>
      <c r="F771" t="s">
        <v>577</v>
      </c>
      <c r="G771" s="218"/>
    </row>
    <row r="772" spans="1:7" ht="12">
      <c r="A772" s="218"/>
      <c r="B772" t="s">
        <v>2242</v>
      </c>
      <c r="C772" t="s">
        <v>2243</v>
      </c>
      <c r="D772" s="219">
        <v>769</v>
      </c>
      <c r="E772" t="s">
        <v>2244</v>
      </c>
      <c r="F772" t="s">
        <v>2245</v>
      </c>
      <c r="G772" s="218"/>
    </row>
    <row r="773" spans="1:7" ht="12">
      <c r="A773" s="218"/>
      <c r="B773" t="s">
        <v>2246</v>
      </c>
      <c r="C773" t="s">
        <v>2247</v>
      </c>
      <c r="D773" s="219">
        <v>770</v>
      </c>
      <c r="E773" t="s">
        <v>2248</v>
      </c>
      <c r="F773" t="s">
        <v>2249</v>
      </c>
      <c r="G773" s="218"/>
    </row>
    <row r="774" spans="1:7" ht="12">
      <c r="A774" s="218"/>
      <c r="B774" t="s">
        <v>2250</v>
      </c>
      <c r="C774" t="s">
        <v>2251</v>
      </c>
      <c r="D774" s="219">
        <v>771</v>
      </c>
      <c r="E774" t="s">
        <v>2252</v>
      </c>
      <c r="F774" t="s">
        <v>2253</v>
      </c>
      <c r="G774" s="218"/>
    </row>
    <row r="775" spans="1:7" ht="12">
      <c r="A775" s="218"/>
      <c r="B775" t="s">
        <v>2253</v>
      </c>
      <c r="C775" t="s">
        <v>2252</v>
      </c>
      <c r="D775" s="219">
        <v>772</v>
      </c>
      <c r="E775" t="s">
        <v>2116</v>
      </c>
      <c r="F775" t="s">
        <v>92</v>
      </c>
      <c r="G775" s="218"/>
    </row>
    <row r="776" spans="1:7" ht="12">
      <c r="A776" s="218"/>
      <c r="B776" t="s">
        <v>2220</v>
      </c>
      <c r="C776" t="s">
        <v>2219</v>
      </c>
      <c r="D776" s="219">
        <v>773</v>
      </c>
      <c r="E776" t="s">
        <v>2222</v>
      </c>
      <c r="F776" t="s">
        <v>2221</v>
      </c>
      <c r="G776" s="218"/>
    </row>
    <row r="777" spans="1:7" ht="12">
      <c r="A777" s="218"/>
      <c r="B777" t="s">
        <v>458</v>
      </c>
      <c r="C777" t="s">
        <v>2226</v>
      </c>
      <c r="D777" s="219">
        <v>774</v>
      </c>
      <c r="E777" t="s">
        <v>2225</v>
      </c>
      <c r="F777" t="s">
        <v>2224</v>
      </c>
      <c r="G777" s="218"/>
    </row>
    <row r="778" spans="1:7" ht="12">
      <c r="A778" s="218"/>
      <c r="B778" t="s">
        <v>574</v>
      </c>
      <c r="C778" t="s">
        <v>2223</v>
      </c>
      <c r="D778" s="219">
        <v>775</v>
      </c>
      <c r="E778" t="s">
        <v>2228</v>
      </c>
      <c r="F778" t="s">
        <v>2227</v>
      </c>
      <c r="G778" s="218"/>
    </row>
    <row r="779" spans="1:7" ht="12">
      <c r="A779" s="218"/>
      <c r="B779" t="s">
        <v>2249</v>
      </c>
      <c r="C779" t="s">
        <v>2248</v>
      </c>
      <c r="D779" s="219">
        <v>776</v>
      </c>
      <c r="E779" t="s">
        <v>2232</v>
      </c>
      <c r="F779" t="s">
        <v>2231</v>
      </c>
      <c r="G779" s="218"/>
    </row>
    <row r="780" spans="1:7" ht="12">
      <c r="A780" s="218"/>
      <c r="B780" t="s">
        <v>2238</v>
      </c>
      <c r="C780" t="s">
        <v>2237</v>
      </c>
      <c r="D780" s="219">
        <v>777</v>
      </c>
      <c r="E780" t="s">
        <v>2236</v>
      </c>
      <c r="F780" t="s">
        <v>2235</v>
      </c>
      <c r="G780" s="218"/>
    </row>
    <row r="781" spans="1:7" ht="12">
      <c r="A781" s="218"/>
      <c r="B781" t="s">
        <v>577</v>
      </c>
      <c r="C781" t="s">
        <v>2241</v>
      </c>
      <c r="D781" s="219">
        <v>778</v>
      </c>
      <c r="E781" t="s">
        <v>2240</v>
      </c>
      <c r="F781" t="s">
        <v>2239</v>
      </c>
      <c r="G781" s="218"/>
    </row>
    <row r="782" spans="1:7" ht="12">
      <c r="A782" s="218"/>
      <c r="B782" t="s">
        <v>2230</v>
      </c>
      <c r="C782" t="s">
        <v>2229</v>
      </c>
      <c r="D782" s="219">
        <v>779</v>
      </c>
      <c r="E782" t="s">
        <v>2243</v>
      </c>
      <c r="F782" t="s">
        <v>2242</v>
      </c>
      <c r="G782" s="218"/>
    </row>
    <row r="783" spans="1:7" ht="12">
      <c r="A783" s="218"/>
      <c r="B783" t="s">
        <v>2234</v>
      </c>
      <c r="C783" t="s">
        <v>2233</v>
      </c>
      <c r="D783" s="219">
        <v>780</v>
      </c>
      <c r="E783" t="s">
        <v>2247</v>
      </c>
      <c r="F783" t="s">
        <v>2246</v>
      </c>
      <c r="G783" s="218"/>
    </row>
    <row r="784" spans="1:7" ht="12">
      <c r="A784" s="218"/>
      <c r="B784" t="s">
        <v>2245</v>
      </c>
      <c r="C784" t="s">
        <v>2244</v>
      </c>
      <c r="D784" s="219">
        <v>781</v>
      </c>
      <c r="E784" t="s">
        <v>2168</v>
      </c>
      <c r="F784" t="s">
        <v>719</v>
      </c>
      <c r="G784" s="218"/>
    </row>
    <row r="785" spans="1:7" ht="12">
      <c r="A785" s="218"/>
      <c r="B785" t="s">
        <v>2254</v>
      </c>
      <c r="C785" t="s">
        <v>2255</v>
      </c>
      <c r="D785" s="219">
        <v>782</v>
      </c>
      <c r="E785" t="s">
        <v>2163</v>
      </c>
      <c r="F785" t="s">
        <v>2162</v>
      </c>
      <c r="G785" s="218"/>
    </row>
    <row r="786" spans="1:7" ht="12">
      <c r="A786" s="218"/>
      <c r="B786" t="s">
        <v>2094</v>
      </c>
      <c r="C786" t="s">
        <v>2093</v>
      </c>
      <c r="D786" s="219">
        <v>783</v>
      </c>
      <c r="E786" t="s">
        <v>2256</v>
      </c>
      <c r="F786" t="s">
        <v>2257</v>
      </c>
      <c r="G786" s="218"/>
    </row>
    <row r="787" spans="1:7" ht="12">
      <c r="A787" s="218"/>
      <c r="B787" t="s">
        <v>2258</v>
      </c>
      <c r="C787" t="s">
        <v>2259</v>
      </c>
      <c r="D787" s="219">
        <v>784</v>
      </c>
      <c r="E787" t="s">
        <v>2251</v>
      </c>
      <c r="F787" t="s">
        <v>2250</v>
      </c>
      <c r="G787" s="218"/>
    </row>
    <row r="788" spans="1:7" ht="12">
      <c r="A788" s="218"/>
      <c r="B788" t="s">
        <v>2260</v>
      </c>
      <c r="C788" t="s">
        <v>756</v>
      </c>
      <c r="D788" s="219">
        <v>785</v>
      </c>
      <c r="E788" t="s">
        <v>2255</v>
      </c>
      <c r="F788" t="s">
        <v>2254</v>
      </c>
      <c r="G788" s="218"/>
    </row>
    <row r="789" spans="1:7" ht="12">
      <c r="A789" s="218"/>
      <c r="B789" t="s">
        <v>2147</v>
      </c>
      <c r="C789" t="s">
        <v>2146</v>
      </c>
      <c r="D789" s="219">
        <v>786</v>
      </c>
      <c r="E789" t="s">
        <v>2259</v>
      </c>
      <c r="F789" t="s">
        <v>2258</v>
      </c>
      <c r="G789" s="218"/>
    </row>
    <row r="790" spans="1:7" ht="12">
      <c r="A790" s="218"/>
      <c r="B790" t="s">
        <v>2257</v>
      </c>
      <c r="C790" t="s">
        <v>2256</v>
      </c>
      <c r="D790" s="219">
        <v>787</v>
      </c>
      <c r="E790" t="s">
        <v>756</v>
      </c>
      <c r="F790" t="s">
        <v>2260</v>
      </c>
      <c r="G790" s="218"/>
    </row>
    <row r="791" spans="1:7" ht="12">
      <c r="A791" s="218"/>
      <c r="B791" t="s">
        <v>2261</v>
      </c>
      <c r="C791" t="s">
        <v>2262</v>
      </c>
      <c r="D791" s="219">
        <v>788</v>
      </c>
      <c r="E791" t="s">
        <v>2262</v>
      </c>
      <c r="F791" t="s">
        <v>2261</v>
      </c>
      <c r="G791" s="218"/>
    </row>
    <row r="792" spans="1:7" ht="12">
      <c r="A792" s="218"/>
      <c r="B792" t="s">
        <v>2263</v>
      </c>
      <c r="C792" t="s">
        <v>2264</v>
      </c>
      <c r="D792" s="219">
        <v>789</v>
      </c>
      <c r="E792" t="s">
        <v>2264</v>
      </c>
      <c r="F792" t="s">
        <v>2263</v>
      </c>
      <c r="G792" s="218"/>
    </row>
    <row r="793" spans="1:7" ht="12">
      <c r="A793" s="218"/>
      <c r="B793" t="s">
        <v>2265</v>
      </c>
      <c r="C793" t="s">
        <v>2266</v>
      </c>
      <c r="D793" s="219">
        <v>790</v>
      </c>
      <c r="E793" t="s">
        <v>2266</v>
      </c>
      <c r="F793" t="s">
        <v>2265</v>
      </c>
      <c r="G793" s="218"/>
    </row>
    <row r="794" spans="1:7" ht="12">
      <c r="A794" s="218"/>
      <c r="B794" t="s">
        <v>2267</v>
      </c>
      <c r="C794" t="s">
        <v>2268</v>
      </c>
      <c r="D794" s="219">
        <v>791</v>
      </c>
      <c r="E794" t="s">
        <v>2268</v>
      </c>
      <c r="F794" t="s">
        <v>2267</v>
      </c>
      <c r="G794" s="218"/>
    </row>
    <row r="795" spans="1:7" ht="12">
      <c r="A795" s="218"/>
      <c r="B795" t="s">
        <v>2269</v>
      </c>
      <c r="C795" t="s">
        <v>2270</v>
      </c>
      <c r="D795" s="219">
        <v>792</v>
      </c>
      <c r="E795" t="s">
        <v>2271</v>
      </c>
      <c r="F795" t="s">
        <v>2272</v>
      </c>
      <c r="G795" s="218"/>
    </row>
    <row r="796" spans="1:7" ht="12">
      <c r="A796" s="218"/>
      <c r="B796" t="s">
        <v>2273</v>
      </c>
      <c r="C796" t="s">
        <v>2274</v>
      </c>
      <c r="D796" s="219">
        <v>793</v>
      </c>
      <c r="E796" t="s">
        <v>2275</v>
      </c>
      <c r="F796" t="s">
        <v>2276</v>
      </c>
      <c r="G796" s="218"/>
    </row>
    <row r="797" spans="1:7" ht="12">
      <c r="A797" s="218"/>
      <c r="B797" t="s">
        <v>2277</v>
      </c>
      <c r="C797" t="s">
        <v>2278</v>
      </c>
      <c r="D797" s="219">
        <v>794</v>
      </c>
      <c r="E797" t="s">
        <v>2279</v>
      </c>
      <c r="F797" t="s">
        <v>2280</v>
      </c>
      <c r="G797" s="218"/>
    </row>
    <row r="798" spans="1:7" ht="12">
      <c r="A798" s="218"/>
      <c r="B798" t="s">
        <v>2281</v>
      </c>
      <c r="C798" t="s">
        <v>2282</v>
      </c>
      <c r="D798" s="219">
        <v>795</v>
      </c>
      <c r="E798" t="s">
        <v>2270</v>
      </c>
      <c r="F798" t="s">
        <v>2269</v>
      </c>
      <c r="G798" s="218"/>
    </row>
    <row r="799" spans="1:7" ht="12">
      <c r="A799" s="218"/>
      <c r="B799" t="s">
        <v>2283</v>
      </c>
      <c r="C799" t="s">
        <v>2284</v>
      </c>
      <c r="D799" s="219">
        <v>796</v>
      </c>
      <c r="E799" t="s">
        <v>2282</v>
      </c>
      <c r="F799" t="s">
        <v>2281</v>
      </c>
      <c r="G799" s="218"/>
    </row>
    <row r="800" spans="1:7" ht="12">
      <c r="A800" s="218"/>
      <c r="B800" t="s">
        <v>2285</v>
      </c>
      <c r="C800" t="s">
        <v>2286</v>
      </c>
      <c r="D800" s="219">
        <v>797</v>
      </c>
      <c r="E800" t="s">
        <v>2278</v>
      </c>
      <c r="F800" t="s">
        <v>2277</v>
      </c>
      <c r="G800" s="218"/>
    </row>
    <row r="801" spans="1:7" ht="12">
      <c r="A801" s="218"/>
      <c r="B801" t="s">
        <v>2287</v>
      </c>
      <c r="C801" t="s">
        <v>2288</v>
      </c>
      <c r="D801" s="219">
        <v>798</v>
      </c>
      <c r="E801" t="s">
        <v>2274</v>
      </c>
      <c r="F801" t="s">
        <v>2273</v>
      </c>
      <c r="G801" s="218"/>
    </row>
    <row r="802" spans="1:7" ht="12">
      <c r="A802" s="218"/>
      <c r="B802" t="s">
        <v>459</v>
      </c>
      <c r="C802" t="s">
        <v>2289</v>
      </c>
      <c r="D802" s="219">
        <v>799</v>
      </c>
      <c r="E802" t="s">
        <v>2284</v>
      </c>
      <c r="F802" t="s">
        <v>2283</v>
      </c>
      <c r="G802" s="218"/>
    </row>
    <row r="803" spans="1:7" ht="12">
      <c r="A803" s="218"/>
      <c r="B803" t="s">
        <v>2290</v>
      </c>
      <c r="C803" t="s">
        <v>2291</v>
      </c>
      <c r="D803" s="219">
        <v>800</v>
      </c>
      <c r="E803" t="s">
        <v>2286</v>
      </c>
      <c r="F803" t="s">
        <v>2285</v>
      </c>
      <c r="G803" s="218"/>
    </row>
    <row r="804" spans="1:7" ht="12">
      <c r="A804" s="218"/>
      <c r="B804" t="s">
        <v>2292</v>
      </c>
      <c r="C804" t="s">
        <v>2293</v>
      </c>
      <c r="D804" s="219">
        <v>801</v>
      </c>
      <c r="E804" t="s">
        <v>2289</v>
      </c>
      <c r="F804" t="s">
        <v>459</v>
      </c>
      <c r="G804" s="218"/>
    </row>
    <row r="805" spans="1:7" ht="12">
      <c r="A805" s="218"/>
      <c r="B805" t="s">
        <v>2294</v>
      </c>
      <c r="C805" t="s">
        <v>2295</v>
      </c>
      <c r="D805" s="219">
        <v>802</v>
      </c>
      <c r="E805" t="s">
        <v>2288</v>
      </c>
      <c r="F805" t="s">
        <v>2287</v>
      </c>
      <c r="G805" s="218"/>
    </row>
    <row r="806" spans="1:7" ht="12">
      <c r="A806" s="218"/>
      <c r="B806" t="s">
        <v>2296</v>
      </c>
      <c r="C806" t="s">
        <v>2297</v>
      </c>
      <c r="D806" s="219">
        <v>803</v>
      </c>
      <c r="E806" t="s">
        <v>2291</v>
      </c>
      <c r="F806" t="s">
        <v>2290</v>
      </c>
      <c r="G806" s="218"/>
    </row>
    <row r="807" spans="1:7" ht="12">
      <c r="A807" s="218"/>
      <c r="B807" t="s">
        <v>2298</v>
      </c>
      <c r="C807" t="s">
        <v>2299</v>
      </c>
      <c r="D807" s="219">
        <v>804</v>
      </c>
      <c r="E807" t="s">
        <v>2293</v>
      </c>
      <c r="F807" t="s">
        <v>2292</v>
      </c>
      <c r="G807" s="218"/>
    </row>
    <row r="808" spans="1:7" ht="12">
      <c r="A808" s="218"/>
      <c r="B808" t="s">
        <v>2276</v>
      </c>
      <c r="C808" t="s">
        <v>2275</v>
      </c>
      <c r="D808" s="219">
        <v>805</v>
      </c>
      <c r="E808" t="s">
        <v>2295</v>
      </c>
      <c r="F808" t="s">
        <v>2294</v>
      </c>
      <c r="G808" s="218"/>
    </row>
    <row r="809" spans="1:7" ht="12">
      <c r="A809" s="218"/>
      <c r="B809" t="s">
        <v>2272</v>
      </c>
      <c r="C809" t="s">
        <v>2271</v>
      </c>
      <c r="D809" s="219">
        <v>806</v>
      </c>
      <c r="E809" t="s">
        <v>2297</v>
      </c>
      <c r="F809" t="s">
        <v>2296</v>
      </c>
      <c r="G809" s="218"/>
    </row>
    <row r="810" spans="1:7" ht="12">
      <c r="A810" s="218"/>
      <c r="B810" t="s">
        <v>2280</v>
      </c>
      <c r="C810" t="s">
        <v>2279</v>
      </c>
      <c r="D810" s="219">
        <v>807</v>
      </c>
      <c r="E810" t="s">
        <v>2299</v>
      </c>
      <c r="F810" t="s">
        <v>2298</v>
      </c>
      <c r="G810" s="218"/>
    </row>
    <row r="811" spans="1:7" ht="12">
      <c r="A811" s="218"/>
      <c r="B811" t="s">
        <v>2300</v>
      </c>
      <c r="C811" t="s">
        <v>2301</v>
      </c>
      <c r="D811" s="219">
        <v>808</v>
      </c>
      <c r="E811" t="s">
        <v>2301</v>
      </c>
      <c r="F811" t="s">
        <v>2300</v>
      </c>
      <c r="G811" s="218"/>
    </row>
    <row r="812" spans="1:7" ht="12">
      <c r="A812" s="218"/>
      <c r="B812" t="s">
        <v>2302</v>
      </c>
      <c r="C812" t="s">
        <v>2303</v>
      </c>
      <c r="D812" s="219">
        <v>809</v>
      </c>
      <c r="E812" t="s">
        <v>2303</v>
      </c>
      <c r="F812" t="s">
        <v>2302</v>
      </c>
      <c r="G812" s="218"/>
    </row>
    <row r="813" spans="1:7" ht="12">
      <c r="A813" s="218"/>
      <c r="B813" t="s">
        <v>2304</v>
      </c>
      <c r="C813" t="s">
        <v>2305</v>
      </c>
      <c r="D813" s="219">
        <v>810</v>
      </c>
      <c r="E813" t="s">
        <v>2305</v>
      </c>
      <c r="F813" t="s">
        <v>2304</v>
      </c>
      <c r="G813" s="218"/>
    </row>
    <row r="814" spans="1:7" ht="12">
      <c r="A814" s="218"/>
      <c r="B814" t="s">
        <v>2306</v>
      </c>
      <c r="C814" t="s">
        <v>2307</v>
      </c>
      <c r="D814" s="219">
        <v>811</v>
      </c>
      <c r="E814" t="s">
        <v>2307</v>
      </c>
      <c r="F814" t="s">
        <v>2306</v>
      </c>
      <c r="G814" s="218"/>
    </row>
    <row r="815" spans="1:7" ht="12">
      <c r="A815" s="218"/>
      <c r="B815" t="s">
        <v>2308</v>
      </c>
      <c r="C815" t="s">
        <v>2309</v>
      </c>
      <c r="D815" s="219">
        <v>812</v>
      </c>
      <c r="E815" t="s">
        <v>2309</v>
      </c>
      <c r="F815" t="s">
        <v>2308</v>
      </c>
      <c r="G815" s="218"/>
    </row>
    <row r="816" spans="1:7" ht="12">
      <c r="A816" s="218"/>
      <c r="B816" t="s">
        <v>2310</v>
      </c>
      <c r="C816" t="s">
        <v>2311</v>
      </c>
      <c r="D816" s="219">
        <v>813</v>
      </c>
      <c r="E816" t="s">
        <v>2311</v>
      </c>
      <c r="F816" t="s">
        <v>2310</v>
      </c>
      <c r="G816" s="218"/>
    </row>
    <row r="817" spans="1:7" ht="12">
      <c r="A817" s="218"/>
      <c r="B817" t="s">
        <v>2312</v>
      </c>
      <c r="C817" t="s">
        <v>2313</v>
      </c>
      <c r="D817" s="219">
        <v>814</v>
      </c>
      <c r="E817" t="s">
        <v>2313</v>
      </c>
      <c r="F817" t="s">
        <v>2312</v>
      </c>
      <c r="G817" s="218"/>
    </row>
    <row r="818" spans="1:7" ht="12">
      <c r="A818" s="218"/>
      <c r="B818" t="s">
        <v>2314</v>
      </c>
      <c r="C818" t="s">
        <v>2315</v>
      </c>
      <c r="D818" s="219">
        <v>815</v>
      </c>
      <c r="E818" t="s">
        <v>2315</v>
      </c>
      <c r="F818" t="s">
        <v>2314</v>
      </c>
      <c r="G818" s="218"/>
    </row>
    <row r="819" spans="1:7" ht="12">
      <c r="A819" s="218"/>
      <c r="B819" t="s">
        <v>2316</v>
      </c>
      <c r="C819" t="s">
        <v>2317</v>
      </c>
      <c r="D819" s="219">
        <v>816</v>
      </c>
      <c r="E819" t="s">
        <v>2317</v>
      </c>
      <c r="F819" t="s">
        <v>2316</v>
      </c>
      <c r="G819" s="218"/>
    </row>
    <row r="820" spans="1:7" ht="12">
      <c r="A820" s="218"/>
      <c r="B820" t="s">
        <v>2318</v>
      </c>
      <c r="C820" t="s">
        <v>2319</v>
      </c>
      <c r="D820" s="219">
        <v>817</v>
      </c>
      <c r="E820" t="s">
        <v>2320</v>
      </c>
      <c r="F820" t="s">
        <v>2321</v>
      </c>
      <c r="G820" s="218"/>
    </row>
    <row r="821" spans="1:7" ht="12">
      <c r="A821" s="218"/>
      <c r="B821" t="s">
        <v>2322</v>
      </c>
      <c r="C821" t="s">
        <v>2323</v>
      </c>
      <c r="D821" s="219">
        <v>818</v>
      </c>
      <c r="E821" t="s">
        <v>2324</v>
      </c>
      <c r="F821" t="s">
        <v>2325</v>
      </c>
      <c r="G821" s="218"/>
    </row>
    <row r="822" spans="1:7" ht="12">
      <c r="A822" s="218"/>
      <c r="B822" t="s">
        <v>2326</v>
      </c>
      <c r="C822" t="s">
        <v>2327</v>
      </c>
      <c r="D822" s="219">
        <v>819</v>
      </c>
      <c r="E822" t="s">
        <v>2328</v>
      </c>
      <c r="F822" t="s">
        <v>2329</v>
      </c>
      <c r="G822" s="218"/>
    </row>
    <row r="823" spans="1:7" ht="12">
      <c r="A823" s="218"/>
      <c r="B823" t="s">
        <v>98</v>
      </c>
      <c r="C823" t="s">
        <v>2330</v>
      </c>
      <c r="D823" s="219">
        <v>820</v>
      </c>
      <c r="E823" t="s">
        <v>2323</v>
      </c>
      <c r="F823" t="s">
        <v>2322</v>
      </c>
      <c r="G823" s="218"/>
    </row>
    <row r="824" spans="1:7" ht="12">
      <c r="A824" s="218"/>
      <c r="B824" t="s">
        <v>2331</v>
      </c>
      <c r="C824" t="s">
        <v>2332</v>
      </c>
      <c r="D824" s="219">
        <v>821</v>
      </c>
      <c r="E824" t="s">
        <v>2327</v>
      </c>
      <c r="F824" t="s">
        <v>2326</v>
      </c>
      <c r="G824" s="218"/>
    </row>
    <row r="825" spans="1:7" ht="12">
      <c r="A825" s="218"/>
      <c r="B825" t="s">
        <v>2321</v>
      </c>
      <c r="C825" t="s">
        <v>2320</v>
      </c>
      <c r="D825" s="219">
        <v>822</v>
      </c>
      <c r="E825" t="s">
        <v>2319</v>
      </c>
      <c r="F825" t="s">
        <v>2318</v>
      </c>
      <c r="G825" s="218"/>
    </row>
    <row r="826" spans="1:7" ht="12">
      <c r="A826" s="218"/>
      <c r="B826" t="s">
        <v>2333</v>
      </c>
      <c r="C826" t="s">
        <v>2334</v>
      </c>
      <c r="D826" s="219">
        <v>823</v>
      </c>
      <c r="E826" t="s">
        <v>2330</v>
      </c>
      <c r="F826" t="s">
        <v>98</v>
      </c>
      <c r="G826" s="218"/>
    </row>
    <row r="827" spans="1:7" ht="12">
      <c r="A827" s="218"/>
      <c r="B827" t="s">
        <v>2329</v>
      </c>
      <c r="C827" t="s">
        <v>2328</v>
      </c>
      <c r="D827" s="219">
        <v>824</v>
      </c>
      <c r="E827" t="s">
        <v>2332</v>
      </c>
      <c r="F827" t="s">
        <v>2331</v>
      </c>
      <c r="G827" s="218"/>
    </row>
    <row r="828" spans="1:7" ht="12">
      <c r="A828" s="218"/>
      <c r="B828" t="s">
        <v>2335</v>
      </c>
      <c r="C828" t="s">
        <v>2336</v>
      </c>
      <c r="D828" s="219">
        <v>825</v>
      </c>
      <c r="E828" t="s">
        <v>2334</v>
      </c>
      <c r="F828" t="s">
        <v>2333</v>
      </c>
      <c r="G828" s="218"/>
    </row>
    <row r="829" spans="1:7" ht="12">
      <c r="A829" s="218"/>
      <c r="B829" t="s">
        <v>2337</v>
      </c>
      <c r="C829" t="s">
        <v>2338</v>
      </c>
      <c r="D829" s="219">
        <v>826</v>
      </c>
      <c r="E829" t="s">
        <v>2336</v>
      </c>
      <c r="F829" t="s">
        <v>2335</v>
      </c>
      <c r="G829" s="218"/>
    </row>
    <row r="830" spans="1:7" ht="12">
      <c r="A830" s="218"/>
      <c r="B830" t="s">
        <v>2339</v>
      </c>
      <c r="C830" t="s">
        <v>2340</v>
      </c>
      <c r="D830" s="219">
        <v>827</v>
      </c>
      <c r="E830" t="s">
        <v>2338</v>
      </c>
      <c r="F830" t="s">
        <v>2337</v>
      </c>
      <c r="G830" s="218"/>
    </row>
    <row r="831" spans="1:7" ht="12">
      <c r="A831" s="218"/>
      <c r="B831" t="s">
        <v>101</v>
      </c>
      <c r="C831" t="s">
        <v>2341</v>
      </c>
      <c r="D831" s="219">
        <v>828</v>
      </c>
      <c r="E831" t="s">
        <v>2340</v>
      </c>
      <c r="F831" t="s">
        <v>2339</v>
      </c>
      <c r="G831" s="218"/>
    </row>
    <row r="832" spans="1:7" ht="12">
      <c r="A832" s="218"/>
      <c r="B832" t="s">
        <v>2342</v>
      </c>
      <c r="C832" t="s">
        <v>2343</v>
      </c>
      <c r="D832" s="219">
        <v>829</v>
      </c>
      <c r="E832" t="s">
        <v>2343</v>
      </c>
      <c r="F832" t="s">
        <v>2342</v>
      </c>
      <c r="G832" s="218"/>
    </row>
    <row r="833" spans="1:7" ht="12">
      <c r="A833" s="218"/>
      <c r="B833" t="s">
        <v>2344</v>
      </c>
      <c r="C833" t="s">
        <v>2345</v>
      </c>
      <c r="D833" s="219">
        <v>830</v>
      </c>
      <c r="E833" t="s">
        <v>2345</v>
      </c>
      <c r="F833" t="s">
        <v>2344</v>
      </c>
      <c r="G833" s="218"/>
    </row>
    <row r="834" spans="1:7" ht="12">
      <c r="A834" s="218"/>
      <c r="B834" t="s">
        <v>2346</v>
      </c>
      <c r="C834" t="s">
        <v>2347</v>
      </c>
      <c r="D834" s="219">
        <v>831</v>
      </c>
      <c r="E834" t="s">
        <v>2341</v>
      </c>
      <c r="F834" t="s">
        <v>101</v>
      </c>
      <c r="G834" s="218"/>
    </row>
    <row r="835" spans="1:7" ht="12">
      <c r="A835" s="218"/>
      <c r="B835" t="s">
        <v>2348</v>
      </c>
      <c r="C835" t="s">
        <v>2349</v>
      </c>
      <c r="D835" s="219">
        <v>832</v>
      </c>
      <c r="E835" t="s">
        <v>2347</v>
      </c>
      <c r="F835" t="s">
        <v>2346</v>
      </c>
      <c r="G835" s="218"/>
    </row>
    <row r="836" spans="1:7" ht="12">
      <c r="A836" s="218"/>
      <c r="B836" t="s">
        <v>2350</v>
      </c>
      <c r="C836" t="s">
        <v>2351</v>
      </c>
      <c r="D836" s="219">
        <v>833</v>
      </c>
      <c r="E836" t="s">
        <v>2352</v>
      </c>
      <c r="F836" t="s">
        <v>2353</v>
      </c>
      <c r="G836" s="218"/>
    </row>
    <row r="837" spans="1:7" ht="12">
      <c r="A837" s="218"/>
      <c r="B837" t="s">
        <v>2353</v>
      </c>
      <c r="C837" t="s">
        <v>2352</v>
      </c>
      <c r="D837" s="219">
        <v>834</v>
      </c>
      <c r="E837" t="s">
        <v>2351</v>
      </c>
      <c r="F837" t="s">
        <v>2350</v>
      </c>
      <c r="G837" s="218"/>
    </row>
    <row r="838" spans="1:7" ht="12">
      <c r="A838" s="218"/>
      <c r="B838" t="s">
        <v>586</v>
      </c>
      <c r="C838" t="s">
        <v>2354</v>
      </c>
      <c r="D838" s="219">
        <v>835</v>
      </c>
      <c r="E838" t="s">
        <v>2349</v>
      </c>
      <c r="F838" t="s">
        <v>2348</v>
      </c>
      <c r="G838" s="218"/>
    </row>
    <row r="839" spans="1:7" ht="12">
      <c r="A839" s="218"/>
      <c r="B839" t="s">
        <v>2355</v>
      </c>
      <c r="C839" t="s">
        <v>2356</v>
      </c>
      <c r="D839" s="219">
        <v>836</v>
      </c>
      <c r="E839" t="s">
        <v>2357</v>
      </c>
      <c r="F839" t="s">
        <v>2358</v>
      </c>
      <c r="G839" s="218"/>
    </row>
    <row r="840" spans="1:7" ht="12">
      <c r="A840" s="218"/>
      <c r="B840" t="s">
        <v>2359</v>
      </c>
      <c r="C840" t="s">
        <v>2360</v>
      </c>
      <c r="D840" s="219">
        <v>837</v>
      </c>
      <c r="E840" t="s">
        <v>2361</v>
      </c>
      <c r="F840" t="s">
        <v>2362</v>
      </c>
      <c r="G840" s="218"/>
    </row>
    <row r="841" spans="1:7" ht="12">
      <c r="A841" s="218"/>
      <c r="B841" t="s">
        <v>2363</v>
      </c>
      <c r="C841" t="s">
        <v>2364</v>
      </c>
      <c r="D841" s="219">
        <v>838</v>
      </c>
      <c r="E841" t="s">
        <v>2365</v>
      </c>
      <c r="F841" t="s">
        <v>2366</v>
      </c>
      <c r="G841" s="218"/>
    </row>
    <row r="842" spans="1:7" ht="12">
      <c r="A842" s="218"/>
      <c r="B842" t="s">
        <v>2366</v>
      </c>
      <c r="C842" t="s">
        <v>2365</v>
      </c>
      <c r="D842" s="219">
        <v>839</v>
      </c>
      <c r="E842" t="s">
        <v>2356</v>
      </c>
      <c r="F842" t="s">
        <v>2355</v>
      </c>
      <c r="G842" s="218"/>
    </row>
    <row r="843" spans="1:7" ht="12">
      <c r="A843" s="218"/>
      <c r="B843" t="s">
        <v>2367</v>
      </c>
      <c r="C843" t="s">
        <v>2368</v>
      </c>
      <c r="D843" s="219">
        <v>840</v>
      </c>
      <c r="E843" t="s">
        <v>2360</v>
      </c>
      <c r="F843" t="s">
        <v>2359</v>
      </c>
      <c r="G843" s="218"/>
    </row>
    <row r="844" spans="1:7" ht="12">
      <c r="A844" s="218"/>
      <c r="B844" t="s">
        <v>2369</v>
      </c>
      <c r="C844" t="s">
        <v>2370</v>
      </c>
      <c r="D844" s="219">
        <v>841</v>
      </c>
      <c r="E844" t="s">
        <v>2364</v>
      </c>
      <c r="F844" t="s">
        <v>2363</v>
      </c>
      <c r="G844" s="218"/>
    </row>
    <row r="845" spans="1:7" ht="12">
      <c r="A845" s="218"/>
      <c r="B845" t="s">
        <v>2371</v>
      </c>
      <c r="C845" t="s">
        <v>2372</v>
      </c>
      <c r="D845" s="219">
        <v>842</v>
      </c>
      <c r="E845" t="s">
        <v>2354</v>
      </c>
      <c r="F845" t="s">
        <v>586</v>
      </c>
      <c r="G845" s="218"/>
    </row>
    <row r="846" spans="1:7" ht="12">
      <c r="A846" s="218"/>
      <c r="B846" t="s">
        <v>2373</v>
      </c>
      <c r="C846" t="s">
        <v>2374</v>
      </c>
      <c r="D846" s="219">
        <v>843</v>
      </c>
      <c r="E846" t="s">
        <v>2375</v>
      </c>
      <c r="F846" t="s">
        <v>2376</v>
      </c>
      <c r="G846" s="218"/>
    </row>
    <row r="847" spans="1:7" ht="12">
      <c r="A847" s="218"/>
      <c r="B847" t="s">
        <v>2376</v>
      </c>
      <c r="C847" t="s">
        <v>2375</v>
      </c>
      <c r="D847" s="219">
        <v>844</v>
      </c>
      <c r="E847" t="s">
        <v>2368</v>
      </c>
      <c r="F847" t="s">
        <v>2367</v>
      </c>
      <c r="G847" s="218"/>
    </row>
    <row r="848" spans="1:7" ht="12">
      <c r="A848" s="218"/>
      <c r="B848" t="s">
        <v>2377</v>
      </c>
      <c r="C848" t="s">
        <v>2378</v>
      </c>
      <c r="D848" s="219">
        <v>845</v>
      </c>
      <c r="E848" t="s">
        <v>2372</v>
      </c>
      <c r="F848" t="s">
        <v>2371</v>
      </c>
      <c r="G848" s="218"/>
    </row>
    <row r="849" spans="1:7" ht="12">
      <c r="A849" s="218"/>
      <c r="B849" t="s">
        <v>2362</v>
      </c>
      <c r="C849" t="s">
        <v>2361</v>
      </c>
      <c r="D849" s="219">
        <v>846</v>
      </c>
      <c r="E849" t="s">
        <v>2374</v>
      </c>
      <c r="F849" t="s">
        <v>2373</v>
      </c>
      <c r="G849" s="218"/>
    </row>
    <row r="850" spans="1:7" ht="12">
      <c r="A850" s="218"/>
      <c r="B850" t="s">
        <v>2379</v>
      </c>
      <c r="C850" t="s">
        <v>2380</v>
      </c>
      <c r="D850" s="219">
        <v>847</v>
      </c>
      <c r="E850" t="s">
        <v>2378</v>
      </c>
      <c r="F850" t="s">
        <v>2377</v>
      </c>
      <c r="G850" s="218"/>
    </row>
    <row r="851" spans="1:7" ht="12">
      <c r="A851" s="218"/>
      <c r="B851" t="s">
        <v>2381</v>
      </c>
      <c r="C851" t="s">
        <v>2382</v>
      </c>
      <c r="D851" s="219">
        <v>848</v>
      </c>
      <c r="E851" t="s">
        <v>2370</v>
      </c>
      <c r="F851" t="s">
        <v>2369</v>
      </c>
      <c r="G851" s="218"/>
    </row>
    <row r="852" spans="1:7" ht="12">
      <c r="A852" s="218"/>
      <c r="B852" t="s">
        <v>2383</v>
      </c>
      <c r="C852" t="s">
        <v>2384</v>
      </c>
      <c r="D852" s="219">
        <v>849</v>
      </c>
      <c r="E852" t="s">
        <v>2384</v>
      </c>
      <c r="F852" t="s">
        <v>2383</v>
      </c>
      <c r="G852" s="218"/>
    </row>
    <row r="853" spans="1:7" ht="12">
      <c r="A853" s="218"/>
      <c r="B853" t="s">
        <v>2385</v>
      </c>
      <c r="C853" t="s">
        <v>2386</v>
      </c>
      <c r="D853" s="219">
        <v>850</v>
      </c>
      <c r="E853" t="s">
        <v>2380</v>
      </c>
      <c r="F853" t="s">
        <v>2379</v>
      </c>
      <c r="G853" s="218"/>
    </row>
    <row r="854" spans="1:7" ht="12">
      <c r="A854" s="218"/>
      <c r="B854" t="s">
        <v>2387</v>
      </c>
      <c r="C854" t="s">
        <v>2388</v>
      </c>
      <c r="D854" s="219">
        <v>851</v>
      </c>
      <c r="E854" t="s">
        <v>2386</v>
      </c>
      <c r="F854" t="s">
        <v>2385</v>
      </c>
      <c r="G854" s="218"/>
    </row>
    <row r="855" spans="1:7" ht="12">
      <c r="A855" s="218"/>
      <c r="B855" t="s">
        <v>367</v>
      </c>
      <c r="C855" t="s">
        <v>2389</v>
      </c>
      <c r="D855" s="219">
        <v>852</v>
      </c>
      <c r="E855" t="s">
        <v>2382</v>
      </c>
      <c r="F855" t="s">
        <v>2381</v>
      </c>
      <c r="G855" s="218"/>
    </row>
    <row r="856" spans="1:7" ht="12">
      <c r="A856" s="218"/>
      <c r="B856" t="s">
        <v>2390</v>
      </c>
      <c r="C856" t="s">
        <v>2391</v>
      </c>
      <c r="D856" s="219">
        <v>853</v>
      </c>
      <c r="E856" t="s">
        <v>2389</v>
      </c>
      <c r="F856" t="s">
        <v>367</v>
      </c>
      <c r="G856" s="218"/>
    </row>
    <row r="857" spans="1:7" ht="12">
      <c r="A857" s="218"/>
      <c r="B857" t="s">
        <v>2392</v>
      </c>
      <c r="C857" t="s">
        <v>2393</v>
      </c>
      <c r="D857" s="219">
        <v>854</v>
      </c>
      <c r="E857" t="s">
        <v>2388</v>
      </c>
      <c r="F857" t="s">
        <v>2387</v>
      </c>
      <c r="G857" s="218"/>
    </row>
    <row r="858" spans="1:7" ht="12">
      <c r="A858" s="218"/>
      <c r="B858" t="s">
        <v>2394</v>
      </c>
      <c r="C858" t="s">
        <v>2395</v>
      </c>
      <c r="D858" s="219">
        <v>855</v>
      </c>
      <c r="E858" t="s">
        <v>2391</v>
      </c>
      <c r="F858" t="s">
        <v>2390</v>
      </c>
      <c r="G858" s="218"/>
    </row>
    <row r="859" spans="1:7" ht="12">
      <c r="A859" s="218"/>
      <c r="B859" t="s">
        <v>2396</v>
      </c>
      <c r="C859" t="s">
        <v>2397</v>
      </c>
      <c r="D859" s="219">
        <v>856</v>
      </c>
      <c r="E859" t="s">
        <v>2393</v>
      </c>
      <c r="F859" t="s">
        <v>2392</v>
      </c>
      <c r="G859" s="218"/>
    </row>
    <row r="860" spans="1:7" ht="12">
      <c r="A860" s="218"/>
      <c r="B860" t="s">
        <v>2398</v>
      </c>
      <c r="C860" t="s">
        <v>2399</v>
      </c>
      <c r="D860" s="219">
        <v>857</v>
      </c>
      <c r="E860" t="s">
        <v>2395</v>
      </c>
      <c r="F860" t="s">
        <v>2394</v>
      </c>
      <c r="G860" s="218"/>
    </row>
    <row r="861" spans="1:7" ht="12">
      <c r="A861" s="218"/>
      <c r="B861" t="s">
        <v>2400</v>
      </c>
      <c r="C861" t="s">
        <v>2401</v>
      </c>
      <c r="D861" s="219">
        <v>858</v>
      </c>
      <c r="E861" t="s">
        <v>2397</v>
      </c>
      <c r="F861" t="s">
        <v>2396</v>
      </c>
      <c r="G861" s="218"/>
    </row>
    <row r="862" spans="1:7" ht="12">
      <c r="A862" s="218"/>
      <c r="B862" t="s">
        <v>2402</v>
      </c>
      <c r="C862" t="s">
        <v>2403</v>
      </c>
      <c r="D862" s="219">
        <v>859</v>
      </c>
      <c r="E862" t="s">
        <v>2399</v>
      </c>
      <c r="F862" t="s">
        <v>2398</v>
      </c>
      <c r="G862" s="218"/>
    </row>
    <row r="863" spans="1:7" ht="12">
      <c r="A863" s="218"/>
      <c r="B863" t="s">
        <v>2404</v>
      </c>
      <c r="C863" t="s">
        <v>2405</v>
      </c>
      <c r="D863" s="219">
        <v>860</v>
      </c>
      <c r="E863" t="s">
        <v>2406</v>
      </c>
      <c r="F863" t="s">
        <v>2407</v>
      </c>
      <c r="G863" s="218"/>
    </row>
    <row r="864" spans="1:7" ht="12">
      <c r="A864" s="218"/>
      <c r="B864" t="s">
        <v>2408</v>
      </c>
      <c r="C864" t="s">
        <v>2409</v>
      </c>
      <c r="D864" s="219">
        <v>861</v>
      </c>
      <c r="E864" t="s">
        <v>2401</v>
      </c>
      <c r="F864" t="s">
        <v>2400</v>
      </c>
      <c r="G864" s="218"/>
    </row>
    <row r="865" spans="1:7" ht="12">
      <c r="A865" s="218"/>
      <c r="B865" t="s">
        <v>2410</v>
      </c>
      <c r="C865" t="s">
        <v>2411</v>
      </c>
      <c r="D865" s="219">
        <v>862</v>
      </c>
      <c r="E865" t="s">
        <v>2403</v>
      </c>
      <c r="F865" t="s">
        <v>2402</v>
      </c>
      <c r="G865" s="218"/>
    </row>
    <row r="866" spans="1:7" ht="12">
      <c r="A866" s="218"/>
      <c r="B866" t="s">
        <v>2412</v>
      </c>
      <c r="C866" t="s">
        <v>2413</v>
      </c>
      <c r="D866" s="219">
        <v>863</v>
      </c>
      <c r="E866" t="s">
        <v>2405</v>
      </c>
      <c r="F866" t="s">
        <v>2404</v>
      </c>
      <c r="G866" s="218"/>
    </row>
    <row r="867" spans="1:7" ht="12">
      <c r="A867" s="218"/>
      <c r="B867" t="s">
        <v>2414</v>
      </c>
      <c r="C867" t="s">
        <v>2415</v>
      </c>
      <c r="D867" s="219">
        <v>864</v>
      </c>
      <c r="E867" t="s">
        <v>2409</v>
      </c>
      <c r="F867" t="s">
        <v>2408</v>
      </c>
      <c r="G867" s="218"/>
    </row>
    <row r="868" spans="1:7" ht="12">
      <c r="A868" s="218"/>
      <c r="B868" t="s">
        <v>2416</v>
      </c>
      <c r="C868" t="s">
        <v>2417</v>
      </c>
      <c r="D868" s="219">
        <v>865</v>
      </c>
      <c r="E868" t="s">
        <v>2413</v>
      </c>
      <c r="F868" t="s">
        <v>2412</v>
      </c>
      <c r="G868" s="218"/>
    </row>
    <row r="869" spans="1:7" ht="12">
      <c r="A869" s="218"/>
      <c r="B869" t="s">
        <v>2418</v>
      </c>
      <c r="C869" t="s">
        <v>2419</v>
      </c>
      <c r="D869" s="219">
        <v>866</v>
      </c>
      <c r="E869" t="s">
        <v>2411</v>
      </c>
      <c r="F869" t="s">
        <v>2410</v>
      </c>
      <c r="G869" s="218"/>
    </row>
    <row r="870" spans="1:7" ht="12">
      <c r="A870" s="218"/>
      <c r="B870" t="s">
        <v>2420</v>
      </c>
      <c r="C870" t="s">
        <v>2421</v>
      </c>
      <c r="D870" s="219">
        <v>867</v>
      </c>
      <c r="E870" t="s">
        <v>2415</v>
      </c>
      <c r="F870" t="s">
        <v>2414</v>
      </c>
      <c r="G870" s="218"/>
    </row>
    <row r="871" spans="1:7" ht="12">
      <c r="A871" s="218"/>
      <c r="B871" t="s">
        <v>2422</v>
      </c>
      <c r="C871" t="s">
        <v>2423</v>
      </c>
      <c r="D871" s="219">
        <v>868</v>
      </c>
      <c r="E871" t="s">
        <v>2417</v>
      </c>
      <c r="F871" t="s">
        <v>2416</v>
      </c>
      <c r="G871" s="218"/>
    </row>
    <row r="872" spans="1:7" ht="12">
      <c r="A872" s="218"/>
      <c r="B872" t="s">
        <v>2424</v>
      </c>
      <c r="C872" t="s">
        <v>2425</v>
      </c>
      <c r="D872" s="219">
        <v>869</v>
      </c>
      <c r="E872" t="s">
        <v>2419</v>
      </c>
      <c r="F872" t="s">
        <v>2418</v>
      </c>
      <c r="G872" s="218"/>
    </row>
    <row r="873" spans="1:7" ht="12">
      <c r="A873" s="218"/>
      <c r="B873" t="s">
        <v>2426</v>
      </c>
      <c r="C873" t="s">
        <v>2427</v>
      </c>
      <c r="D873" s="219">
        <v>870</v>
      </c>
      <c r="E873" t="s">
        <v>2428</v>
      </c>
      <c r="F873" t="s">
        <v>2429</v>
      </c>
      <c r="G873" s="218"/>
    </row>
    <row r="874" spans="1:7" ht="12">
      <c r="A874" s="218"/>
      <c r="B874" t="s">
        <v>2429</v>
      </c>
      <c r="C874" t="s">
        <v>2428</v>
      </c>
      <c r="D874" s="219">
        <v>871</v>
      </c>
      <c r="E874" t="s">
        <v>2425</v>
      </c>
      <c r="F874" t="s">
        <v>2424</v>
      </c>
      <c r="G874" s="218"/>
    </row>
    <row r="875" spans="1:7" ht="12">
      <c r="A875" s="218"/>
      <c r="B875" t="s">
        <v>2430</v>
      </c>
      <c r="C875" t="s">
        <v>2431</v>
      </c>
      <c r="D875" s="219">
        <v>872</v>
      </c>
      <c r="E875" t="s">
        <v>2432</v>
      </c>
      <c r="F875" t="s">
        <v>2433</v>
      </c>
      <c r="G875" s="218"/>
    </row>
    <row r="876" spans="1:7" ht="12">
      <c r="A876" s="218"/>
      <c r="B876" t="s">
        <v>2407</v>
      </c>
      <c r="C876" t="s">
        <v>2406</v>
      </c>
      <c r="D876" s="219">
        <v>873</v>
      </c>
      <c r="E876" t="s">
        <v>2421</v>
      </c>
      <c r="F876" t="s">
        <v>2420</v>
      </c>
      <c r="G876" s="218"/>
    </row>
    <row r="877" spans="1:7" ht="12">
      <c r="A877" s="218"/>
      <c r="B877" t="s">
        <v>2434</v>
      </c>
      <c r="C877" t="s">
        <v>2435</v>
      </c>
      <c r="D877" s="219">
        <v>874</v>
      </c>
      <c r="E877" t="s">
        <v>2431</v>
      </c>
      <c r="F877" t="s">
        <v>2430</v>
      </c>
      <c r="G877" s="218"/>
    </row>
    <row r="878" spans="1:7" ht="12">
      <c r="A878" s="218"/>
      <c r="B878" t="s">
        <v>2436</v>
      </c>
      <c r="C878" t="s">
        <v>2437</v>
      </c>
      <c r="D878" s="219">
        <v>875</v>
      </c>
      <c r="E878" t="s">
        <v>2438</v>
      </c>
      <c r="F878" t="s">
        <v>2439</v>
      </c>
      <c r="G878" s="218"/>
    </row>
    <row r="879" spans="1:7" ht="12">
      <c r="A879" s="218"/>
      <c r="B879" t="s">
        <v>2439</v>
      </c>
      <c r="C879" t="s">
        <v>2438</v>
      </c>
      <c r="D879" s="219">
        <v>876</v>
      </c>
      <c r="E879" t="s">
        <v>2427</v>
      </c>
      <c r="F879" t="s">
        <v>2426</v>
      </c>
      <c r="G879" s="218"/>
    </row>
    <row r="880" spans="1:7" ht="12">
      <c r="A880" s="218"/>
      <c r="B880" t="s">
        <v>2440</v>
      </c>
      <c r="C880" t="s">
        <v>2441</v>
      </c>
      <c r="D880" s="219">
        <v>877</v>
      </c>
      <c r="E880" t="s">
        <v>2441</v>
      </c>
      <c r="F880" t="s">
        <v>2440</v>
      </c>
      <c r="G880" s="218"/>
    </row>
    <row r="881" spans="1:7" ht="12">
      <c r="A881" s="218"/>
      <c r="B881" t="s">
        <v>2442</v>
      </c>
      <c r="C881" t="s">
        <v>2443</v>
      </c>
      <c r="D881" s="219">
        <v>877</v>
      </c>
      <c r="E881" t="s">
        <v>2423</v>
      </c>
      <c r="F881" t="s">
        <v>2422</v>
      </c>
      <c r="G881" s="218"/>
    </row>
    <row r="882" spans="1:7" ht="12">
      <c r="A882" s="218"/>
      <c r="B882" t="s">
        <v>2444</v>
      </c>
      <c r="C882" t="s">
        <v>2445</v>
      </c>
      <c r="D882" s="219">
        <v>878</v>
      </c>
      <c r="E882" t="s">
        <v>2443</v>
      </c>
      <c r="F882" t="s">
        <v>2442</v>
      </c>
      <c r="G882" s="218"/>
    </row>
    <row r="883" spans="1:7" ht="12">
      <c r="A883" s="218"/>
      <c r="B883" t="s">
        <v>2446</v>
      </c>
      <c r="C883" t="s">
        <v>2447</v>
      </c>
      <c r="D883" s="219">
        <v>879</v>
      </c>
      <c r="E883" t="s">
        <v>2445</v>
      </c>
      <c r="F883" t="s">
        <v>2444</v>
      </c>
      <c r="G883" s="218"/>
    </row>
    <row r="884" spans="1:7" ht="12">
      <c r="A884" s="218"/>
      <c r="B884" t="s">
        <v>2358</v>
      </c>
      <c r="C884" t="s">
        <v>2357</v>
      </c>
      <c r="D884" s="219">
        <v>880</v>
      </c>
      <c r="E884" t="s">
        <v>2448</v>
      </c>
      <c r="F884" t="s">
        <v>368</v>
      </c>
      <c r="G884" s="218"/>
    </row>
    <row r="885" spans="1:7" ht="12">
      <c r="A885" s="218"/>
      <c r="B885" t="s">
        <v>368</v>
      </c>
      <c r="C885" t="s">
        <v>2448</v>
      </c>
      <c r="D885" s="219">
        <v>881</v>
      </c>
      <c r="E885" t="s">
        <v>2449</v>
      </c>
      <c r="F885" t="s">
        <v>2450</v>
      </c>
      <c r="G885" s="218"/>
    </row>
    <row r="886" spans="1:7" ht="12">
      <c r="A886" s="218"/>
      <c r="B886" t="s">
        <v>2450</v>
      </c>
      <c r="C886" t="s">
        <v>2449</v>
      </c>
      <c r="D886" s="219">
        <v>882</v>
      </c>
      <c r="E886" t="s">
        <v>2447</v>
      </c>
      <c r="F886" t="s">
        <v>2446</v>
      </c>
      <c r="G886" s="218"/>
    </row>
    <row r="887" spans="1:7" ht="12">
      <c r="A887" s="218"/>
      <c r="B887" t="s">
        <v>104</v>
      </c>
      <c r="C887" t="s">
        <v>2451</v>
      </c>
      <c r="D887" s="219">
        <v>883</v>
      </c>
      <c r="E887" t="s">
        <v>2452</v>
      </c>
      <c r="F887" t="s">
        <v>2453</v>
      </c>
      <c r="G887" s="218"/>
    </row>
    <row r="888" spans="1:7" ht="12">
      <c r="A888" s="218"/>
      <c r="B888" t="s">
        <v>2454</v>
      </c>
      <c r="C888" t="s">
        <v>2455</v>
      </c>
      <c r="D888" s="219">
        <v>884</v>
      </c>
      <c r="E888" t="s">
        <v>2455</v>
      </c>
      <c r="F888" t="s">
        <v>2454</v>
      </c>
      <c r="G888" s="218"/>
    </row>
    <row r="889" spans="1:7" ht="12">
      <c r="A889" s="218"/>
      <c r="B889" t="s">
        <v>2453</v>
      </c>
      <c r="C889" t="s">
        <v>2452</v>
      </c>
      <c r="D889" s="219">
        <v>885</v>
      </c>
      <c r="E889" t="s">
        <v>2456</v>
      </c>
      <c r="F889" t="s">
        <v>2457</v>
      </c>
      <c r="G889" s="218"/>
    </row>
    <row r="890" spans="1:7" ht="12">
      <c r="A890" s="218"/>
      <c r="B890" t="s">
        <v>2325</v>
      </c>
      <c r="C890" t="s">
        <v>2324</v>
      </c>
      <c r="D890" s="219">
        <v>886</v>
      </c>
      <c r="E890" t="s">
        <v>2458</v>
      </c>
      <c r="F890" t="s">
        <v>107</v>
      </c>
      <c r="G890" s="218"/>
    </row>
    <row r="891" spans="1:7" ht="12">
      <c r="A891" s="218"/>
      <c r="B891" t="s">
        <v>2457</v>
      </c>
      <c r="C891" t="s">
        <v>2456</v>
      </c>
      <c r="D891" s="219">
        <v>887</v>
      </c>
      <c r="E891" t="s">
        <v>2459</v>
      </c>
      <c r="F891" t="s">
        <v>2460</v>
      </c>
      <c r="G891" s="218"/>
    </row>
    <row r="892" spans="1:7" ht="12">
      <c r="A892" s="218"/>
      <c r="B892" t="s">
        <v>107</v>
      </c>
      <c r="C892" t="s">
        <v>2458</v>
      </c>
      <c r="D892" s="219">
        <v>888</v>
      </c>
      <c r="E892" t="s">
        <v>2451</v>
      </c>
      <c r="F892" t="s">
        <v>104</v>
      </c>
      <c r="G892" s="218"/>
    </row>
    <row r="893" spans="1:7" ht="12">
      <c r="A893" s="218"/>
      <c r="B893" t="s">
        <v>2460</v>
      </c>
      <c r="C893" t="s">
        <v>2459</v>
      </c>
      <c r="D893" s="219">
        <v>889</v>
      </c>
      <c r="E893" t="s">
        <v>2461</v>
      </c>
      <c r="F893" t="s">
        <v>2462</v>
      </c>
      <c r="G893" s="218"/>
    </row>
    <row r="894" spans="1:7" ht="12">
      <c r="A894" s="218"/>
      <c r="B894" t="s">
        <v>2462</v>
      </c>
      <c r="C894" t="s">
        <v>2461</v>
      </c>
      <c r="D894" s="219">
        <v>890</v>
      </c>
      <c r="E894" t="s">
        <v>2463</v>
      </c>
      <c r="F894" t="s">
        <v>2464</v>
      </c>
      <c r="G894" s="218"/>
    </row>
    <row r="895" spans="1:7" ht="12">
      <c r="A895" s="218"/>
      <c r="B895" t="s">
        <v>2464</v>
      </c>
      <c r="C895" t="s">
        <v>2463</v>
      </c>
      <c r="D895" s="219">
        <v>891</v>
      </c>
      <c r="E895" t="s">
        <v>2465</v>
      </c>
      <c r="F895" t="s">
        <v>2466</v>
      </c>
      <c r="G895" s="218"/>
    </row>
    <row r="896" spans="1:7" ht="12">
      <c r="A896" s="218"/>
      <c r="B896" t="s">
        <v>2466</v>
      </c>
      <c r="C896" t="s">
        <v>2465</v>
      </c>
      <c r="D896" s="219">
        <v>892</v>
      </c>
      <c r="E896" t="s">
        <v>2467</v>
      </c>
      <c r="F896" t="s">
        <v>588</v>
      </c>
      <c r="G896" s="218"/>
    </row>
    <row r="897" spans="1:7" ht="12">
      <c r="A897" s="218"/>
      <c r="B897" t="s">
        <v>588</v>
      </c>
      <c r="C897" t="s">
        <v>2467</v>
      </c>
      <c r="D897" s="219">
        <v>893</v>
      </c>
      <c r="E897" t="s">
        <v>2435</v>
      </c>
      <c r="F897" t="s">
        <v>2434</v>
      </c>
      <c r="G897" s="218"/>
    </row>
    <row r="898" spans="1:7" ht="12">
      <c r="A898" s="218"/>
      <c r="B898" t="s">
        <v>2468</v>
      </c>
      <c r="C898" t="s">
        <v>2469</v>
      </c>
      <c r="D898" s="219">
        <v>894</v>
      </c>
      <c r="E898" t="s">
        <v>2437</v>
      </c>
      <c r="F898" t="s">
        <v>2436</v>
      </c>
      <c r="G898" s="218"/>
    </row>
    <row r="899" spans="1:7" ht="12">
      <c r="A899" s="218"/>
      <c r="B899" t="s">
        <v>2470</v>
      </c>
      <c r="C899" t="s">
        <v>2471</v>
      </c>
      <c r="D899" s="219">
        <v>895</v>
      </c>
      <c r="E899" t="s">
        <v>2469</v>
      </c>
      <c r="F899" t="s">
        <v>2468</v>
      </c>
      <c r="G899" s="218"/>
    </row>
    <row r="900" spans="1:7" ht="12">
      <c r="A900" s="218"/>
      <c r="B900" t="s">
        <v>460</v>
      </c>
      <c r="C900" t="s">
        <v>2472</v>
      </c>
      <c r="D900" s="219">
        <v>896</v>
      </c>
      <c r="E900" t="s">
        <v>2471</v>
      </c>
      <c r="F900" t="s">
        <v>2470</v>
      </c>
      <c r="G900" s="218"/>
    </row>
    <row r="901" spans="1:7" ht="12">
      <c r="A901" s="218"/>
      <c r="B901" t="s">
        <v>2473</v>
      </c>
      <c r="C901" t="s">
        <v>2474</v>
      </c>
      <c r="D901" s="219">
        <v>897</v>
      </c>
      <c r="E901" t="s">
        <v>2472</v>
      </c>
      <c r="F901" t="s">
        <v>460</v>
      </c>
      <c r="G901" s="218"/>
    </row>
    <row r="902" spans="1:7" ht="12">
      <c r="A902" s="218"/>
      <c r="B902" t="s">
        <v>2475</v>
      </c>
      <c r="C902" t="s">
        <v>2476</v>
      </c>
      <c r="D902" s="219">
        <v>898</v>
      </c>
      <c r="E902" t="s">
        <v>2474</v>
      </c>
      <c r="F902" t="s">
        <v>2473</v>
      </c>
      <c r="G902" s="218"/>
    </row>
    <row r="903" spans="1:7" ht="12">
      <c r="A903" s="218"/>
      <c r="B903" t="s">
        <v>2477</v>
      </c>
      <c r="C903" t="s">
        <v>2478</v>
      </c>
      <c r="D903" s="219">
        <v>899</v>
      </c>
      <c r="E903" t="s">
        <v>2478</v>
      </c>
      <c r="F903" t="s">
        <v>2477</v>
      </c>
      <c r="G903" s="218"/>
    </row>
    <row r="904" spans="1:7" ht="12">
      <c r="A904" s="218"/>
      <c r="B904" t="s">
        <v>2479</v>
      </c>
      <c r="C904" t="s">
        <v>2480</v>
      </c>
      <c r="D904" s="219">
        <v>900</v>
      </c>
      <c r="E904" t="s">
        <v>2476</v>
      </c>
      <c r="F904" t="s">
        <v>2475</v>
      </c>
      <c r="G904" s="218"/>
    </row>
    <row r="905" spans="1:7" ht="12">
      <c r="A905" s="218"/>
      <c r="B905" t="s">
        <v>2481</v>
      </c>
      <c r="C905" t="s">
        <v>2482</v>
      </c>
      <c r="D905" s="219">
        <v>901</v>
      </c>
      <c r="E905" t="s">
        <v>2483</v>
      </c>
      <c r="F905" t="s">
        <v>2484</v>
      </c>
      <c r="G905" s="218"/>
    </row>
    <row r="906" spans="1:7" ht="12">
      <c r="A906" s="218"/>
      <c r="B906" t="s">
        <v>2485</v>
      </c>
      <c r="C906" t="s">
        <v>2486</v>
      </c>
      <c r="D906" s="219">
        <v>902</v>
      </c>
      <c r="E906" t="s">
        <v>2480</v>
      </c>
      <c r="F906" t="s">
        <v>2479</v>
      </c>
      <c r="G906" s="218"/>
    </row>
    <row r="907" spans="1:7" ht="12">
      <c r="A907" s="218"/>
      <c r="B907" t="s">
        <v>2484</v>
      </c>
      <c r="C907" t="s">
        <v>2483</v>
      </c>
      <c r="D907" s="219">
        <v>903</v>
      </c>
      <c r="E907" t="s">
        <v>2486</v>
      </c>
      <c r="F907" t="s">
        <v>2485</v>
      </c>
      <c r="G907" s="218"/>
    </row>
    <row r="908" spans="1:7" ht="12">
      <c r="A908" s="218"/>
      <c r="B908" t="s">
        <v>123</v>
      </c>
      <c r="C908" t="s">
        <v>2487</v>
      </c>
      <c r="D908" s="219">
        <v>904</v>
      </c>
      <c r="E908" t="s">
        <v>2487</v>
      </c>
      <c r="F908" t="s">
        <v>123</v>
      </c>
      <c r="G908" s="218"/>
    </row>
    <row r="909" spans="1:7" ht="12">
      <c r="A909" s="218"/>
      <c r="B909" t="s">
        <v>2488</v>
      </c>
      <c r="C909" t="s">
        <v>2489</v>
      </c>
      <c r="D909" s="219">
        <v>905</v>
      </c>
      <c r="E909" t="s">
        <v>2489</v>
      </c>
      <c r="F909" t="s">
        <v>2488</v>
      </c>
      <c r="G909" s="218"/>
    </row>
    <row r="910" spans="1:7" ht="12">
      <c r="A910" s="218"/>
      <c r="B910" t="s">
        <v>4945</v>
      </c>
      <c r="C910" t="s">
        <v>4946</v>
      </c>
      <c r="D910" s="219">
        <v>906</v>
      </c>
      <c r="E910" t="s">
        <v>4946</v>
      </c>
      <c r="F910" t="s">
        <v>4945</v>
      </c>
      <c r="G910" s="218"/>
    </row>
    <row r="911" spans="1:7" ht="12">
      <c r="A911" s="218"/>
      <c r="B911" t="s">
        <v>2490</v>
      </c>
      <c r="C911" t="s">
        <v>2491</v>
      </c>
      <c r="D911" s="219">
        <v>907</v>
      </c>
      <c r="E911" t="s">
        <v>2492</v>
      </c>
      <c r="F911" t="s">
        <v>2493</v>
      </c>
      <c r="G911" s="218"/>
    </row>
    <row r="912" spans="1:7" ht="12">
      <c r="A912" s="218"/>
      <c r="B912" t="s">
        <v>2493</v>
      </c>
      <c r="C912" t="s">
        <v>2492</v>
      </c>
      <c r="D912" s="219">
        <v>908</v>
      </c>
      <c r="E912" t="s">
        <v>2494</v>
      </c>
      <c r="F912" t="s">
        <v>2495</v>
      </c>
      <c r="G912" s="218"/>
    </row>
    <row r="913" spans="1:7" ht="12">
      <c r="A913" s="218"/>
      <c r="B913" t="s">
        <v>2495</v>
      </c>
      <c r="C913" t="s">
        <v>2494</v>
      </c>
      <c r="D913" s="219">
        <v>909</v>
      </c>
      <c r="E913" t="s">
        <v>2491</v>
      </c>
      <c r="F913" t="s">
        <v>2490</v>
      </c>
      <c r="G913" s="218"/>
    </row>
    <row r="914" spans="1:7" ht="12">
      <c r="A914" s="218"/>
      <c r="B914" t="s">
        <v>2496</v>
      </c>
      <c r="C914" t="s">
        <v>2497</v>
      </c>
      <c r="D914" s="219">
        <v>910</v>
      </c>
      <c r="E914" t="s">
        <v>2497</v>
      </c>
      <c r="F914" t="s">
        <v>2496</v>
      </c>
      <c r="G914" s="218"/>
    </row>
    <row r="915" spans="1:7" ht="12">
      <c r="A915" s="218"/>
      <c r="B915" t="s">
        <v>461</v>
      </c>
      <c r="C915" t="s">
        <v>2498</v>
      </c>
      <c r="D915" s="219">
        <v>911</v>
      </c>
      <c r="E915" t="s">
        <v>2499</v>
      </c>
      <c r="F915" t="s">
        <v>462</v>
      </c>
      <c r="G915" s="218"/>
    </row>
    <row r="916" spans="1:7" ht="12">
      <c r="A916" s="218"/>
      <c r="B916" t="s">
        <v>2500</v>
      </c>
      <c r="C916" t="s">
        <v>2501</v>
      </c>
      <c r="D916" s="219">
        <v>912</v>
      </c>
      <c r="E916" t="s">
        <v>2501</v>
      </c>
      <c r="F916" t="s">
        <v>2500</v>
      </c>
      <c r="G916" s="218"/>
    </row>
    <row r="917" spans="1:7" ht="12">
      <c r="A917" s="218"/>
      <c r="B917" t="s">
        <v>2502</v>
      </c>
      <c r="C917" t="s">
        <v>2503</v>
      </c>
      <c r="D917" s="219">
        <v>913</v>
      </c>
      <c r="E917" t="s">
        <v>2498</v>
      </c>
      <c r="F917" t="s">
        <v>461</v>
      </c>
      <c r="G917" s="218"/>
    </row>
    <row r="918" spans="1:7" ht="12">
      <c r="A918" s="218"/>
      <c r="B918" t="s">
        <v>462</v>
      </c>
      <c r="C918" t="s">
        <v>2499</v>
      </c>
      <c r="D918" s="219">
        <v>914</v>
      </c>
      <c r="E918" t="s">
        <v>2504</v>
      </c>
      <c r="F918" t="s">
        <v>2505</v>
      </c>
      <c r="G918" s="218"/>
    </row>
    <row r="919" spans="1:7" ht="12">
      <c r="A919" s="218"/>
      <c r="B919" t="s">
        <v>2505</v>
      </c>
      <c r="C919" t="s">
        <v>2504</v>
      </c>
      <c r="D919" s="219">
        <v>915</v>
      </c>
      <c r="E919" t="s">
        <v>2506</v>
      </c>
      <c r="F919" t="s">
        <v>2507</v>
      </c>
      <c r="G919" s="218"/>
    </row>
    <row r="920" spans="1:7" ht="12">
      <c r="A920" s="218"/>
      <c r="B920" t="s">
        <v>2507</v>
      </c>
      <c r="C920" t="s">
        <v>2506</v>
      </c>
      <c r="D920" s="219">
        <v>916</v>
      </c>
      <c r="E920" t="s">
        <v>2508</v>
      </c>
      <c r="F920" t="s">
        <v>2509</v>
      </c>
      <c r="G920" s="218"/>
    </row>
    <row r="921" spans="1:7" ht="12">
      <c r="A921" s="218"/>
      <c r="B921" t="s">
        <v>2510</v>
      </c>
      <c r="C921" t="s">
        <v>2511</v>
      </c>
      <c r="D921" s="219">
        <v>917</v>
      </c>
      <c r="E921" t="s">
        <v>2511</v>
      </c>
      <c r="F921" t="s">
        <v>2510</v>
      </c>
      <c r="G921" s="218"/>
    </row>
    <row r="922" spans="1:7" ht="12">
      <c r="A922" s="218"/>
      <c r="B922" t="s">
        <v>2509</v>
      </c>
      <c r="C922" t="s">
        <v>2508</v>
      </c>
      <c r="D922" s="219">
        <v>918</v>
      </c>
      <c r="E922" t="s">
        <v>2512</v>
      </c>
      <c r="F922" t="s">
        <v>2513</v>
      </c>
      <c r="G922" s="218"/>
    </row>
    <row r="923" spans="1:7" ht="12">
      <c r="A923" s="218"/>
      <c r="B923" t="s">
        <v>2513</v>
      </c>
      <c r="C923" t="s">
        <v>2512</v>
      </c>
      <c r="D923" s="219">
        <v>919</v>
      </c>
      <c r="E923" t="s">
        <v>2514</v>
      </c>
      <c r="F923" t="s">
        <v>2515</v>
      </c>
      <c r="G923" s="218"/>
    </row>
    <row r="924" spans="1:7" ht="12">
      <c r="A924" s="218"/>
      <c r="B924" t="s">
        <v>2516</v>
      </c>
      <c r="C924" t="s">
        <v>2517</v>
      </c>
      <c r="D924" s="219">
        <v>920</v>
      </c>
      <c r="E924" t="s">
        <v>2517</v>
      </c>
      <c r="F924" t="s">
        <v>2516</v>
      </c>
      <c r="G924" s="218"/>
    </row>
    <row r="925" spans="1:7" ht="12">
      <c r="A925" s="218"/>
      <c r="B925" t="s">
        <v>2518</v>
      </c>
      <c r="C925" t="s">
        <v>2519</v>
      </c>
      <c r="D925" s="219">
        <v>921</v>
      </c>
      <c r="E925" t="s">
        <v>2503</v>
      </c>
      <c r="F925" t="s">
        <v>2502</v>
      </c>
      <c r="G925" s="218"/>
    </row>
    <row r="926" spans="1:7" ht="12">
      <c r="A926" s="218"/>
      <c r="B926" t="s">
        <v>2520</v>
      </c>
      <c r="C926" t="s">
        <v>2521</v>
      </c>
      <c r="D926" s="219">
        <v>922</v>
      </c>
      <c r="E926" t="s">
        <v>2522</v>
      </c>
      <c r="F926" t="s">
        <v>681</v>
      </c>
      <c r="G926" s="218"/>
    </row>
    <row r="927" spans="1:7" ht="12">
      <c r="A927" s="218"/>
      <c r="B927" t="s">
        <v>2515</v>
      </c>
      <c r="C927" t="s">
        <v>2514</v>
      </c>
      <c r="D927" s="219">
        <v>923</v>
      </c>
      <c r="E927" t="s">
        <v>2523</v>
      </c>
      <c r="F927" t="s">
        <v>2524</v>
      </c>
      <c r="G927" s="218"/>
    </row>
    <row r="928" spans="1:7" ht="12">
      <c r="A928" s="218"/>
      <c r="B928" t="s">
        <v>2525</v>
      </c>
      <c r="C928" t="s">
        <v>2526</v>
      </c>
      <c r="D928" s="219">
        <v>924</v>
      </c>
      <c r="E928" t="s">
        <v>2526</v>
      </c>
      <c r="F928" t="s">
        <v>2525</v>
      </c>
      <c r="G928" s="218"/>
    </row>
    <row r="929" spans="1:7" ht="12">
      <c r="A929" s="218"/>
      <c r="B929" t="s">
        <v>2527</v>
      </c>
      <c r="C929" t="s">
        <v>2528</v>
      </c>
      <c r="D929" s="219">
        <v>925</v>
      </c>
      <c r="E929" t="s">
        <v>2528</v>
      </c>
      <c r="F929" t="s">
        <v>2527</v>
      </c>
      <c r="G929" s="218"/>
    </row>
    <row r="930" spans="1:7" ht="12">
      <c r="A930" s="218"/>
      <c r="B930" t="s">
        <v>681</v>
      </c>
      <c r="C930" t="s">
        <v>2522</v>
      </c>
      <c r="D930" s="219">
        <v>926</v>
      </c>
      <c r="E930" t="s">
        <v>2529</v>
      </c>
      <c r="F930" t="s">
        <v>2530</v>
      </c>
      <c r="G930" s="218"/>
    </row>
    <row r="931" spans="1:7" ht="12">
      <c r="A931" s="218"/>
      <c r="B931" t="s">
        <v>2524</v>
      </c>
      <c r="C931" t="s">
        <v>2523</v>
      </c>
      <c r="D931" s="219">
        <v>927</v>
      </c>
      <c r="E931" t="s">
        <v>2531</v>
      </c>
      <c r="F931" t="s">
        <v>2532</v>
      </c>
      <c r="G931" s="218"/>
    </row>
    <row r="932" spans="1:7" ht="12">
      <c r="A932" s="218"/>
      <c r="B932" t="s">
        <v>2532</v>
      </c>
      <c r="C932" t="s">
        <v>2531</v>
      </c>
      <c r="D932" s="219">
        <v>928</v>
      </c>
      <c r="E932" t="s">
        <v>2533</v>
      </c>
      <c r="F932" t="s">
        <v>2534</v>
      </c>
      <c r="G932" s="218"/>
    </row>
    <row r="933" spans="1:7" ht="12">
      <c r="A933" s="218"/>
      <c r="B933" t="s">
        <v>2530</v>
      </c>
      <c r="C933" t="s">
        <v>2529</v>
      </c>
      <c r="D933" s="219">
        <v>929</v>
      </c>
      <c r="E933" t="s">
        <v>2535</v>
      </c>
      <c r="F933" t="s">
        <v>2536</v>
      </c>
      <c r="G933" s="218"/>
    </row>
    <row r="934" spans="1:7" ht="12">
      <c r="A934" s="218"/>
      <c r="B934" t="s">
        <v>2534</v>
      </c>
      <c r="C934" t="s">
        <v>2533</v>
      </c>
      <c r="D934" s="219">
        <v>930</v>
      </c>
      <c r="E934" t="s">
        <v>2537</v>
      </c>
      <c r="F934" t="s">
        <v>2538</v>
      </c>
      <c r="G934" s="218"/>
    </row>
    <row r="935" spans="1:7" ht="12">
      <c r="A935" s="218"/>
      <c r="B935" t="s">
        <v>2536</v>
      </c>
      <c r="C935" t="s">
        <v>2535</v>
      </c>
      <c r="D935" s="219">
        <v>931</v>
      </c>
      <c r="E935" t="s">
        <v>2539</v>
      </c>
      <c r="F935" t="s">
        <v>594</v>
      </c>
      <c r="G935" s="218"/>
    </row>
    <row r="936" spans="1:7" ht="12">
      <c r="A936" s="218"/>
      <c r="B936" t="s">
        <v>594</v>
      </c>
      <c r="C936" t="s">
        <v>2539</v>
      </c>
      <c r="D936" s="219">
        <v>932</v>
      </c>
      <c r="E936" t="s">
        <v>2540</v>
      </c>
      <c r="F936" t="s">
        <v>2541</v>
      </c>
      <c r="G936" s="218"/>
    </row>
    <row r="937" spans="1:7" ht="12">
      <c r="A937" s="218"/>
      <c r="B937" t="s">
        <v>2538</v>
      </c>
      <c r="C937" t="s">
        <v>2537</v>
      </c>
      <c r="D937" s="219">
        <v>933</v>
      </c>
      <c r="E937" t="s">
        <v>2521</v>
      </c>
      <c r="F937" t="s">
        <v>2520</v>
      </c>
      <c r="G937" s="218"/>
    </row>
    <row r="938" spans="1:7" ht="12">
      <c r="A938" s="218"/>
      <c r="B938" t="s">
        <v>2541</v>
      </c>
      <c r="C938" t="s">
        <v>2540</v>
      </c>
      <c r="D938" s="219">
        <v>934</v>
      </c>
      <c r="E938" t="s">
        <v>2519</v>
      </c>
      <c r="F938" t="s">
        <v>2518</v>
      </c>
      <c r="G938" s="218"/>
    </row>
    <row r="939" spans="1:7" ht="12">
      <c r="A939" s="218"/>
      <c r="B939" t="s">
        <v>2542</v>
      </c>
      <c r="C939" t="s">
        <v>2543</v>
      </c>
      <c r="D939" s="219">
        <v>935</v>
      </c>
      <c r="E939" t="s">
        <v>2482</v>
      </c>
      <c r="F939" t="s">
        <v>2481</v>
      </c>
      <c r="G939" s="218"/>
    </row>
    <row r="940" spans="1:7" ht="12">
      <c r="A940" s="218"/>
      <c r="B940" t="s">
        <v>2544</v>
      </c>
      <c r="C940" t="s">
        <v>2545</v>
      </c>
      <c r="D940" s="219">
        <v>936</v>
      </c>
      <c r="E940" t="s">
        <v>2546</v>
      </c>
      <c r="F940" t="s">
        <v>2547</v>
      </c>
      <c r="G940" s="218"/>
    </row>
    <row r="941" spans="1:7" ht="12">
      <c r="A941" s="218"/>
      <c r="B941" t="s">
        <v>2548</v>
      </c>
      <c r="C941" t="s">
        <v>2549</v>
      </c>
      <c r="D941" s="219">
        <v>937</v>
      </c>
      <c r="E941" t="s">
        <v>2550</v>
      </c>
      <c r="F941" t="s">
        <v>2551</v>
      </c>
      <c r="G941" s="218"/>
    </row>
    <row r="942" spans="1:7" ht="12">
      <c r="A942" s="218"/>
      <c r="B942" t="s">
        <v>2552</v>
      </c>
      <c r="C942" t="s">
        <v>2553</v>
      </c>
      <c r="D942" s="219">
        <v>938</v>
      </c>
      <c r="E942" t="s">
        <v>2554</v>
      </c>
      <c r="F942" t="s">
        <v>2555</v>
      </c>
      <c r="G942" s="218"/>
    </row>
    <row r="943" spans="1:7" ht="12">
      <c r="A943" s="218"/>
      <c r="B943" t="s">
        <v>2556</v>
      </c>
      <c r="C943" t="s">
        <v>2557</v>
      </c>
      <c r="D943" s="219">
        <v>939</v>
      </c>
      <c r="E943" t="s">
        <v>2545</v>
      </c>
      <c r="F943" t="s">
        <v>2544</v>
      </c>
      <c r="G943" s="218"/>
    </row>
    <row r="944" spans="1:7" ht="12">
      <c r="A944" s="218"/>
      <c r="B944" t="s">
        <v>126</v>
      </c>
      <c r="C944" t="s">
        <v>2558</v>
      </c>
      <c r="D944" s="219">
        <v>940</v>
      </c>
      <c r="E944" t="s">
        <v>2549</v>
      </c>
      <c r="F944" t="s">
        <v>2548</v>
      </c>
      <c r="G944" s="218"/>
    </row>
    <row r="945" spans="1:7" ht="12">
      <c r="A945" s="218"/>
      <c r="B945" t="s">
        <v>2559</v>
      </c>
      <c r="C945" t="s">
        <v>2560</v>
      </c>
      <c r="D945" s="219">
        <v>941</v>
      </c>
      <c r="E945" t="s">
        <v>2553</v>
      </c>
      <c r="F945" t="s">
        <v>2552</v>
      </c>
      <c r="G945" s="218"/>
    </row>
    <row r="946" spans="1:7" ht="12">
      <c r="A946" s="218"/>
      <c r="B946" t="s">
        <v>2561</v>
      </c>
      <c r="C946" t="s">
        <v>2562</v>
      </c>
      <c r="D946" s="219">
        <v>942</v>
      </c>
      <c r="E946" t="s">
        <v>2557</v>
      </c>
      <c r="F946" t="s">
        <v>2556</v>
      </c>
      <c r="G946" s="218"/>
    </row>
    <row r="947" spans="1:7" ht="12">
      <c r="A947" s="218"/>
      <c r="B947" t="s">
        <v>2563</v>
      </c>
      <c r="C947" t="s">
        <v>2564</v>
      </c>
      <c r="D947" s="219">
        <v>943</v>
      </c>
      <c r="E947" t="s">
        <v>2558</v>
      </c>
      <c r="F947" t="s">
        <v>126</v>
      </c>
      <c r="G947" s="218"/>
    </row>
    <row r="948" spans="1:7" ht="12">
      <c r="A948" s="218"/>
      <c r="B948" t="s">
        <v>2565</v>
      </c>
      <c r="C948" t="s">
        <v>2566</v>
      </c>
      <c r="D948" s="219">
        <v>944</v>
      </c>
      <c r="E948" t="s">
        <v>2560</v>
      </c>
      <c r="F948" t="s">
        <v>2559</v>
      </c>
      <c r="G948" s="218"/>
    </row>
    <row r="949" spans="1:7" ht="12">
      <c r="A949" s="218"/>
      <c r="B949" t="s">
        <v>2567</v>
      </c>
      <c r="C949" t="s">
        <v>2568</v>
      </c>
      <c r="D949" s="219">
        <v>945</v>
      </c>
      <c r="E949" t="s">
        <v>2543</v>
      </c>
      <c r="F949" t="s">
        <v>2542</v>
      </c>
      <c r="G949" s="218"/>
    </row>
    <row r="950" spans="1:7" ht="12">
      <c r="A950" s="218"/>
      <c r="B950" t="s">
        <v>369</v>
      </c>
      <c r="C950" t="s">
        <v>2569</v>
      </c>
      <c r="D950" s="219">
        <v>946</v>
      </c>
      <c r="E950" t="s">
        <v>2562</v>
      </c>
      <c r="F950" t="s">
        <v>2561</v>
      </c>
      <c r="G950" s="218"/>
    </row>
    <row r="951" spans="1:7" ht="12">
      <c r="A951" s="218"/>
      <c r="B951" t="s">
        <v>370</v>
      </c>
      <c r="C951" t="s">
        <v>2570</v>
      </c>
      <c r="D951" s="219">
        <v>947</v>
      </c>
      <c r="E951" t="s">
        <v>2564</v>
      </c>
      <c r="F951" t="s">
        <v>2563</v>
      </c>
      <c r="G951" s="218"/>
    </row>
    <row r="952" spans="1:7" ht="12">
      <c r="A952" s="218"/>
      <c r="B952" t="s">
        <v>2571</v>
      </c>
      <c r="C952" t="s">
        <v>2572</v>
      </c>
      <c r="D952" s="219">
        <v>948</v>
      </c>
      <c r="E952" t="s">
        <v>2566</v>
      </c>
      <c r="F952" t="s">
        <v>2565</v>
      </c>
      <c r="G952" s="218"/>
    </row>
    <row r="953" spans="1:7" ht="12">
      <c r="A953" s="218"/>
      <c r="B953" t="s">
        <v>2573</v>
      </c>
      <c r="C953" t="s">
        <v>2574</v>
      </c>
      <c r="D953" s="219">
        <v>949</v>
      </c>
      <c r="E953" t="s">
        <v>2568</v>
      </c>
      <c r="F953" t="s">
        <v>2567</v>
      </c>
      <c r="G953" s="218"/>
    </row>
    <row r="954" spans="1:7" ht="12">
      <c r="A954" s="218"/>
      <c r="B954" t="s">
        <v>2575</v>
      </c>
      <c r="C954" t="s">
        <v>2576</v>
      </c>
      <c r="D954" s="219">
        <v>950</v>
      </c>
      <c r="E954" t="s">
        <v>2569</v>
      </c>
      <c r="F954" t="s">
        <v>369</v>
      </c>
      <c r="G954" s="218"/>
    </row>
    <row r="955" spans="1:7" ht="12">
      <c r="A955" s="218"/>
      <c r="B955" t="s">
        <v>2577</v>
      </c>
      <c r="C955" t="s">
        <v>2578</v>
      </c>
      <c r="D955" s="219">
        <v>951</v>
      </c>
      <c r="E955" t="s">
        <v>2572</v>
      </c>
      <c r="F955" t="s">
        <v>2571</v>
      </c>
      <c r="G955" s="218"/>
    </row>
    <row r="956" spans="1:7" ht="12">
      <c r="A956" s="218"/>
      <c r="B956" t="s">
        <v>2579</v>
      </c>
      <c r="C956" t="s">
        <v>2580</v>
      </c>
      <c r="D956" s="219">
        <v>952</v>
      </c>
      <c r="E956" t="s">
        <v>2574</v>
      </c>
      <c r="F956" t="s">
        <v>2573</v>
      </c>
      <c r="G956" s="218"/>
    </row>
    <row r="957" spans="1:7" ht="12">
      <c r="A957" s="218"/>
      <c r="B957" t="s">
        <v>2581</v>
      </c>
      <c r="C957" t="s">
        <v>2582</v>
      </c>
      <c r="D957" s="219">
        <v>953</v>
      </c>
      <c r="E957" t="s">
        <v>2570</v>
      </c>
      <c r="F957" t="s">
        <v>370</v>
      </c>
      <c r="G957" s="218"/>
    </row>
    <row r="958" spans="1:7" ht="12">
      <c r="A958" s="218"/>
      <c r="B958" t="s">
        <v>2583</v>
      </c>
      <c r="C958" t="s">
        <v>2584</v>
      </c>
      <c r="D958" s="219">
        <v>954</v>
      </c>
      <c r="E958" t="s">
        <v>2576</v>
      </c>
      <c r="F958" t="s">
        <v>2575</v>
      </c>
      <c r="G958" s="218"/>
    </row>
    <row r="959" spans="1:7" ht="12">
      <c r="A959" s="218"/>
      <c r="B959" t="s">
        <v>2585</v>
      </c>
      <c r="C959" t="s">
        <v>2586</v>
      </c>
      <c r="D959" s="219">
        <v>955</v>
      </c>
      <c r="E959" t="s">
        <v>2578</v>
      </c>
      <c r="F959" t="s">
        <v>2577</v>
      </c>
      <c r="G959" s="218"/>
    </row>
    <row r="960" spans="1:7" ht="12">
      <c r="A960" s="218"/>
      <c r="B960" t="s">
        <v>2587</v>
      </c>
      <c r="C960" t="s">
        <v>2588</v>
      </c>
      <c r="D960" s="219">
        <v>956</v>
      </c>
      <c r="E960" t="s">
        <v>2580</v>
      </c>
      <c r="F960" t="s">
        <v>2579</v>
      </c>
      <c r="G960" s="218"/>
    </row>
    <row r="961" spans="1:7" ht="12">
      <c r="A961" s="218"/>
      <c r="B961" t="s">
        <v>2589</v>
      </c>
      <c r="C961" t="s">
        <v>2590</v>
      </c>
      <c r="D961" s="219">
        <v>957</v>
      </c>
      <c r="E961" t="s">
        <v>2582</v>
      </c>
      <c r="F961" t="s">
        <v>2581</v>
      </c>
      <c r="G961" s="218"/>
    </row>
    <row r="962" spans="1:7" ht="12">
      <c r="A962" s="218"/>
      <c r="B962" t="s">
        <v>2591</v>
      </c>
      <c r="C962" t="s">
        <v>2592</v>
      </c>
      <c r="D962" s="219">
        <v>958</v>
      </c>
      <c r="E962" t="s">
        <v>2584</v>
      </c>
      <c r="F962" t="s">
        <v>2583</v>
      </c>
      <c r="G962" s="218"/>
    </row>
    <row r="963" spans="1:7" ht="12">
      <c r="A963" s="218"/>
      <c r="B963" t="s">
        <v>2593</v>
      </c>
      <c r="C963" t="s">
        <v>2594</v>
      </c>
      <c r="D963" s="219">
        <v>959</v>
      </c>
      <c r="E963" t="s">
        <v>2586</v>
      </c>
      <c r="F963" t="s">
        <v>2585</v>
      </c>
      <c r="G963" s="218"/>
    </row>
    <row r="964" spans="1:7" ht="12">
      <c r="A964" s="218"/>
      <c r="B964" t="s">
        <v>2595</v>
      </c>
      <c r="C964" t="s">
        <v>2596</v>
      </c>
      <c r="D964" s="219">
        <v>960</v>
      </c>
      <c r="E964" t="s">
        <v>2588</v>
      </c>
      <c r="F964" t="s">
        <v>2587</v>
      </c>
      <c r="G964" s="218"/>
    </row>
    <row r="965" spans="1:7" ht="12">
      <c r="A965" s="218"/>
      <c r="B965" t="s">
        <v>2597</v>
      </c>
      <c r="C965" t="s">
        <v>2598</v>
      </c>
      <c r="D965" s="219">
        <v>961</v>
      </c>
      <c r="E965" t="s">
        <v>2590</v>
      </c>
      <c r="F965" t="s">
        <v>2589</v>
      </c>
      <c r="G965" s="218"/>
    </row>
    <row r="966" spans="1:7" ht="12">
      <c r="A966" s="218"/>
      <c r="B966" t="s">
        <v>2599</v>
      </c>
      <c r="C966" t="s">
        <v>2600</v>
      </c>
      <c r="D966" s="219">
        <v>962</v>
      </c>
      <c r="E966" t="s">
        <v>2592</v>
      </c>
      <c r="F966" t="s">
        <v>2591</v>
      </c>
      <c r="G966" s="218"/>
    </row>
    <row r="967" spans="1:7" ht="12">
      <c r="A967" s="218"/>
      <c r="B967" t="s">
        <v>2601</v>
      </c>
      <c r="C967" t="s">
        <v>2602</v>
      </c>
      <c r="D967" s="219">
        <v>963</v>
      </c>
      <c r="E967" t="s">
        <v>2596</v>
      </c>
      <c r="F967" t="s">
        <v>2595</v>
      </c>
      <c r="G967" s="218"/>
    </row>
    <row r="968" spans="1:7" ht="12">
      <c r="A968" s="218"/>
      <c r="B968" t="s">
        <v>2603</v>
      </c>
      <c r="C968" t="s">
        <v>2604</v>
      </c>
      <c r="D968" s="219">
        <v>964</v>
      </c>
      <c r="E968" t="s">
        <v>2594</v>
      </c>
      <c r="F968" t="s">
        <v>2593</v>
      </c>
      <c r="G968" s="218"/>
    </row>
    <row r="969" spans="1:7" ht="12">
      <c r="A969" s="218"/>
      <c r="B969" t="s">
        <v>2605</v>
      </c>
      <c r="C969" t="s">
        <v>2606</v>
      </c>
      <c r="D969" s="219">
        <v>965</v>
      </c>
      <c r="E969" t="s">
        <v>2598</v>
      </c>
      <c r="F969" t="s">
        <v>2597</v>
      </c>
      <c r="G969" s="218"/>
    </row>
    <row r="970" spans="1:7" ht="12">
      <c r="A970" s="218"/>
      <c r="B970" t="s">
        <v>2607</v>
      </c>
      <c r="C970" t="s">
        <v>2608</v>
      </c>
      <c r="D970" s="219">
        <v>966</v>
      </c>
      <c r="E970" t="s">
        <v>2600</v>
      </c>
      <c r="F970" t="s">
        <v>2599</v>
      </c>
      <c r="G970" s="218"/>
    </row>
    <row r="971" spans="1:7" ht="12">
      <c r="A971" s="218"/>
      <c r="B971" t="s">
        <v>2609</v>
      </c>
      <c r="C971" t="s">
        <v>2610</v>
      </c>
      <c r="D971" s="219">
        <v>967</v>
      </c>
      <c r="E971" t="s">
        <v>2602</v>
      </c>
      <c r="F971" t="s">
        <v>2601</v>
      </c>
      <c r="G971" s="218"/>
    </row>
    <row r="972" spans="1:7" ht="12">
      <c r="A972" s="218"/>
      <c r="B972" t="s">
        <v>129</v>
      </c>
      <c r="C972" t="s">
        <v>2611</v>
      </c>
      <c r="D972" s="219">
        <v>968</v>
      </c>
      <c r="E972" t="s">
        <v>2606</v>
      </c>
      <c r="F972" t="s">
        <v>2605</v>
      </c>
      <c r="G972" s="218"/>
    </row>
    <row r="973" spans="1:7" ht="12">
      <c r="A973" s="218"/>
      <c r="B973" t="s">
        <v>2612</v>
      </c>
      <c r="C973" t="s">
        <v>2613</v>
      </c>
      <c r="D973" s="219">
        <v>969</v>
      </c>
      <c r="E973" t="s">
        <v>2604</v>
      </c>
      <c r="F973" t="s">
        <v>2603</v>
      </c>
      <c r="G973" s="218"/>
    </row>
    <row r="974" spans="1:7" ht="12">
      <c r="A974" s="218"/>
      <c r="B974" t="s">
        <v>2614</v>
      </c>
      <c r="C974" t="s">
        <v>2615</v>
      </c>
      <c r="D974" s="219">
        <v>970</v>
      </c>
      <c r="E974" t="s">
        <v>2608</v>
      </c>
      <c r="F974" t="s">
        <v>2607</v>
      </c>
      <c r="G974" s="218"/>
    </row>
    <row r="975" spans="1:7" ht="12">
      <c r="A975" s="218"/>
      <c r="B975" t="s">
        <v>2616</v>
      </c>
      <c r="C975" t="s">
        <v>2617</v>
      </c>
      <c r="D975" s="219">
        <v>971</v>
      </c>
      <c r="E975" t="s">
        <v>2610</v>
      </c>
      <c r="F975" t="s">
        <v>2609</v>
      </c>
      <c r="G975" s="218"/>
    </row>
    <row r="976" spans="1:7" ht="12">
      <c r="A976" s="218"/>
      <c r="B976" t="s">
        <v>2618</v>
      </c>
      <c r="C976" t="s">
        <v>2619</v>
      </c>
      <c r="D976" s="219">
        <v>972</v>
      </c>
      <c r="E976" t="s">
        <v>2611</v>
      </c>
      <c r="F976" t="s">
        <v>129</v>
      </c>
      <c r="G976" s="218"/>
    </row>
    <row r="977" spans="1:7" ht="12">
      <c r="A977" s="218"/>
      <c r="B977" t="s">
        <v>2547</v>
      </c>
      <c r="C977" t="s">
        <v>2546</v>
      </c>
      <c r="D977" s="219">
        <v>973</v>
      </c>
      <c r="E977" t="s">
        <v>2615</v>
      </c>
      <c r="F977" t="s">
        <v>2614</v>
      </c>
      <c r="G977" s="218"/>
    </row>
    <row r="978" spans="1:7" ht="12">
      <c r="A978" s="218"/>
      <c r="B978" t="s">
        <v>2551</v>
      </c>
      <c r="C978" t="s">
        <v>2550</v>
      </c>
      <c r="D978" s="219">
        <v>974</v>
      </c>
      <c r="E978" t="s">
        <v>2613</v>
      </c>
      <c r="F978" t="s">
        <v>2612</v>
      </c>
      <c r="G978" s="218"/>
    </row>
    <row r="979" spans="1:7" ht="12">
      <c r="A979" s="218"/>
      <c r="B979" t="s">
        <v>2555</v>
      </c>
      <c r="C979" t="s">
        <v>2554</v>
      </c>
      <c r="D979" s="219">
        <v>975</v>
      </c>
      <c r="E979" t="s">
        <v>2617</v>
      </c>
      <c r="F979" t="s">
        <v>2616</v>
      </c>
      <c r="G979" s="218"/>
    </row>
    <row r="980" spans="1:7" ht="12">
      <c r="A980" s="218"/>
      <c r="B980" t="s">
        <v>463</v>
      </c>
      <c r="C980" t="s">
        <v>2620</v>
      </c>
      <c r="D980" s="219">
        <v>976</v>
      </c>
      <c r="E980" t="s">
        <v>2619</v>
      </c>
      <c r="F980" t="s">
        <v>2618</v>
      </c>
      <c r="G980" s="218"/>
    </row>
    <row r="981" spans="1:7" ht="12">
      <c r="A981" s="218"/>
      <c r="B981" t="s">
        <v>2621</v>
      </c>
      <c r="C981" t="s">
        <v>2622</v>
      </c>
      <c r="D981" s="219">
        <v>977</v>
      </c>
      <c r="E981" t="s">
        <v>2620</v>
      </c>
      <c r="F981" t="s">
        <v>463</v>
      </c>
      <c r="G981" s="218"/>
    </row>
    <row r="982" spans="1:7" ht="12">
      <c r="A982" s="218"/>
      <c r="B982" t="s">
        <v>2623</v>
      </c>
      <c r="C982" t="s">
        <v>2624</v>
      </c>
      <c r="D982" s="219">
        <v>978</v>
      </c>
      <c r="E982" t="s">
        <v>2622</v>
      </c>
      <c r="F982" t="s">
        <v>2621</v>
      </c>
      <c r="G982" s="218"/>
    </row>
    <row r="983" spans="1:7" ht="12">
      <c r="A983" s="218"/>
      <c r="B983" t="s">
        <v>2625</v>
      </c>
      <c r="C983" t="s">
        <v>2626</v>
      </c>
      <c r="D983" s="219">
        <v>979</v>
      </c>
      <c r="E983" t="s">
        <v>2627</v>
      </c>
      <c r="F983" t="s">
        <v>688</v>
      </c>
      <c r="G983" s="218"/>
    </row>
    <row r="984" spans="1:7" ht="12">
      <c r="A984" s="218"/>
      <c r="B984" t="s">
        <v>688</v>
      </c>
      <c r="C984" t="s">
        <v>2627</v>
      </c>
      <c r="D984" s="219">
        <v>980</v>
      </c>
      <c r="E984" t="s">
        <v>2624</v>
      </c>
      <c r="F984" t="s">
        <v>2623</v>
      </c>
      <c r="G984" s="218"/>
    </row>
    <row r="985" spans="1:7" ht="12">
      <c r="A985" s="218"/>
      <c r="B985" t="s">
        <v>2628</v>
      </c>
      <c r="C985" t="s">
        <v>2629</v>
      </c>
      <c r="D985" s="219">
        <v>981</v>
      </c>
      <c r="E985" t="s">
        <v>2630</v>
      </c>
      <c r="F985" t="s">
        <v>131</v>
      </c>
      <c r="G985" s="218"/>
    </row>
    <row r="986" spans="1:7" ht="12">
      <c r="A986" s="218"/>
      <c r="B986" t="s">
        <v>131</v>
      </c>
      <c r="C986" t="s">
        <v>2630</v>
      </c>
      <c r="D986" s="219">
        <v>982</v>
      </c>
      <c r="E986" t="s">
        <v>2626</v>
      </c>
      <c r="F986" t="s">
        <v>2625</v>
      </c>
      <c r="G986" s="218"/>
    </row>
    <row r="987" spans="1:7" ht="12">
      <c r="A987" s="218"/>
      <c r="B987" t="s">
        <v>2631</v>
      </c>
      <c r="C987" t="s">
        <v>2632</v>
      </c>
      <c r="D987" s="219">
        <v>983</v>
      </c>
      <c r="E987" t="s">
        <v>2629</v>
      </c>
      <c r="F987" t="s">
        <v>2628</v>
      </c>
      <c r="G987" s="218"/>
    </row>
    <row r="988" spans="1:7" ht="12">
      <c r="A988" s="218"/>
      <c r="B988" t="s">
        <v>2633</v>
      </c>
      <c r="C988" t="s">
        <v>2634</v>
      </c>
      <c r="D988" s="219">
        <v>984</v>
      </c>
      <c r="E988" t="s">
        <v>2632</v>
      </c>
      <c r="F988" t="s">
        <v>2631</v>
      </c>
      <c r="G988" s="218"/>
    </row>
    <row r="989" spans="1:7" ht="12">
      <c r="A989" s="218"/>
      <c r="B989" t="s">
        <v>2635</v>
      </c>
      <c r="C989" t="s">
        <v>2636</v>
      </c>
      <c r="D989" s="219">
        <v>985</v>
      </c>
      <c r="E989" t="s">
        <v>2634</v>
      </c>
      <c r="F989" t="s">
        <v>2633</v>
      </c>
      <c r="G989" s="218"/>
    </row>
    <row r="990" spans="1:7" ht="12">
      <c r="A990" s="218"/>
      <c r="B990" t="s">
        <v>2637</v>
      </c>
      <c r="C990" t="s">
        <v>2638</v>
      </c>
      <c r="D990" s="219">
        <v>986</v>
      </c>
      <c r="E990" t="s">
        <v>2638</v>
      </c>
      <c r="F990" t="s">
        <v>2637</v>
      </c>
      <c r="G990" s="218"/>
    </row>
    <row r="991" spans="1:7" ht="12">
      <c r="A991" s="218"/>
      <c r="B991" t="s">
        <v>2639</v>
      </c>
      <c r="C991" t="s">
        <v>2640</v>
      </c>
      <c r="D991" s="219">
        <v>987</v>
      </c>
      <c r="E991" t="s">
        <v>2641</v>
      </c>
      <c r="F991" t="s">
        <v>2642</v>
      </c>
      <c r="G991" s="218"/>
    </row>
    <row r="992" spans="1:7" ht="12">
      <c r="A992" s="218"/>
      <c r="B992" t="s">
        <v>2642</v>
      </c>
      <c r="C992" t="s">
        <v>2641</v>
      </c>
      <c r="D992" s="219">
        <v>988</v>
      </c>
      <c r="E992" t="s">
        <v>2640</v>
      </c>
      <c r="F992" t="s">
        <v>2639</v>
      </c>
      <c r="G992" s="218"/>
    </row>
    <row r="993" spans="1:7" ht="12">
      <c r="A993" s="218"/>
      <c r="B993" t="s">
        <v>2643</v>
      </c>
      <c r="C993" t="s">
        <v>2644</v>
      </c>
      <c r="D993" s="219">
        <v>989</v>
      </c>
      <c r="E993" t="s">
        <v>2645</v>
      </c>
      <c r="F993" t="s">
        <v>2646</v>
      </c>
      <c r="G993" s="218"/>
    </row>
    <row r="994" spans="1:7" ht="12">
      <c r="A994" s="218"/>
      <c r="B994" t="s">
        <v>464</v>
      </c>
      <c r="C994" t="s">
        <v>2647</v>
      </c>
      <c r="D994" s="219">
        <v>990</v>
      </c>
      <c r="E994" t="s">
        <v>2647</v>
      </c>
      <c r="F994" t="s">
        <v>464</v>
      </c>
      <c r="G994" s="218"/>
    </row>
    <row r="995" spans="1:7" ht="12">
      <c r="A995" s="218"/>
      <c r="B995" t="s">
        <v>465</v>
      </c>
      <c r="C995" t="s">
        <v>2648</v>
      </c>
      <c r="D995" s="219">
        <v>991</v>
      </c>
      <c r="E995" t="s">
        <v>2644</v>
      </c>
      <c r="F995" t="s">
        <v>2643</v>
      </c>
      <c r="G995" s="218"/>
    </row>
    <row r="996" spans="1:7" ht="12">
      <c r="A996" s="218"/>
      <c r="B996" t="s">
        <v>2650</v>
      </c>
      <c r="C996" t="s">
        <v>2651</v>
      </c>
      <c r="D996" s="219">
        <v>992</v>
      </c>
      <c r="E996" t="s">
        <v>2649</v>
      </c>
      <c r="F996" t="s">
        <v>465</v>
      </c>
      <c r="G996" s="218"/>
    </row>
    <row r="997" spans="1:7" ht="12">
      <c r="A997" s="218"/>
      <c r="B997" t="s">
        <v>2652</v>
      </c>
      <c r="C997" t="s">
        <v>2653</v>
      </c>
      <c r="D997" s="219">
        <v>993</v>
      </c>
      <c r="E997" t="s">
        <v>2651</v>
      </c>
      <c r="F997" t="s">
        <v>2650</v>
      </c>
      <c r="G997" s="218"/>
    </row>
    <row r="998" spans="1:7" ht="12">
      <c r="A998" s="218"/>
      <c r="B998" t="s">
        <v>134</v>
      </c>
      <c r="C998" t="s">
        <v>2654</v>
      </c>
      <c r="D998" s="219">
        <v>994</v>
      </c>
      <c r="E998" t="s">
        <v>2655</v>
      </c>
      <c r="F998" t="s">
        <v>2656</v>
      </c>
      <c r="G998" s="218"/>
    </row>
    <row r="999" spans="1:7" ht="12">
      <c r="A999" s="218"/>
      <c r="B999" t="s">
        <v>2657</v>
      </c>
      <c r="C999" t="s">
        <v>2658</v>
      </c>
      <c r="D999" s="219">
        <v>995</v>
      </c>
      <c r="E999" t="s">
        <v>2654</v>
      </c>
      <c r="F999" t="s">
        <v>134</v>
      </c>
      <c r="G999" s="218"/>
    </row>
    <row r="1000" spans="1:7" ht="12">
      <c r="A1000" s="218"/>
      <c r="B1000" t="s">
        <v>2659</v>
      </c>
      <c r="C1000" t="s">
        <v>2660</v>
      </c>
      <c r="D1000" s="219">
        <v>996</v>
      </c>
      <c r="E1000" t="s">
        <v>2653</v>
      </c>
      <c r="F1000" t="s">
        <v>2652</v>
      </c>
      <c r="G1000" s="218"/>
    </row>
    <row r="1001" spans="1:7" ht="12">
      <c r="A1001" s="218"/>
      <c r="B1001" t="s">
        <v>2661</v>
      </c>
      <c r="C1001" t="s">
        <v>2662</v>
      </c>
      <c r="D1001" s="219">
        <v>997</v>
      </c>
      <c r="E1001" t="s">
        <v>2658</v>
      </c>
      <c r="F1001" t="s">
        <v>2657</v>
      </c>
      <c r="G1001" s="218"/>
    </row>
    <row r="1002" spans="1:7" ht="12">
      <c r="A1002" s="218"/>
      <c r="B1002" t="s">
        <v>2663</v>
      </c>
      <c r="C1002" t="s">
        <v>2664</v>
      </c>
      <c r="D1002" s="219">
        <v>998</v>
      </c>
      <c r="E1002" t="s">
        <v>2660</v>
      </c>
      <c r="F1002" t="s">
        <v>2659</v>
      </c>
      <c r="G1002" s="218"/>
    </row>
    <row r="1003" spans="1:7" ht="12">
      <c r="A1003" s="218"/>
      <c r="B1003" t="s">
        <v>137</v>
      </c>
      <c r="C1003" t="s">
        <v>2665</v>
      </c>
      <c r="D1003" s="219">
        <v>999</v>
      </c>
      <c r="E1003" t="s">
        <v>2662</v>
      </c>
      <c r="F1003" t="s">
        <v>2661</v>
      </c>
      <c r="G1003" s="218"/>
    </row>
    <row r="1004" spans="1:7" ht="12">
      <c r="A1004" s="218"/>
      <c r="B1004" t="s">
        <v>2666</v>
      </c>
      <c r="C1004" t="s">
        <v>2667</v>
      </c>
      <c r="D1004" s="219">
        <v>1000</v>
      </c>
      <c r="E1004" t="s">
        <v>2668</v>
      </c>
      <c r="F1004" t="s">
        <v>2669</v>
      </c>
      <c r="G1004" s="218"/>
    </row>
    <row r="1005" spans="1:7" ht="12">
      <c r="A1005" s="218"/>
      <c r="B1005" t="s">
        <v>2669</v>
      </c>
      <c r="C1005" t="s">
        <v>2668</v>
      </c>
      <c r="D1005" s="219">
        <v>1001</v>
      </c>
      <c r="E1005" t="s">
        <v>2664</v>
      </c>
      <c r="F1005" t="s">
        <v>2663</v>
      </c>
      <c r="G1005" s="218"/>
    </row>
    <row r="1006" spans="1:7" ht="12">
      <c r="A1006" s="218"/>
      <c r="B1006" t="s">
        <v>371</v>
      </c>
      <c r="C1006" t="s">
        <v>2670</v>
      </c>
      <c r="D1006" s="219">
        <v>1002</v>
      </c>
      <c r="E1006" t="s">
        <v>2665</v>
      </c>
      <c r="F1006" t="s">
        <v>137</v>
      </c>
      <c r="G1006" s="218"/>
    </row>
    <row r="1007" spans="1:7" ht="12">
      <c r="A1007" s="218"/>
      <c r="B1007" t="s">
        <v>2671</v>
      </c>
      <c r="C1007" t="s">
        <v>2672</v>
      </c>
      <c r="D1007" s="219">
        <v>1003</v>
      </c>
      <c r="E1007" t="s">
        <v>2667</v>
      </c>
      <c r="F1007" t="s">
        <v>2666</v>
      </c>
      <c r="G1007" s="218"/>
    </row>
    <row r="1008" spans="1:7" ht="12">
      <c r="A1008" s="218"/>
      <c r="B1008" t="s">
        <v>2673</v>
      </c>
      <c r="C1008" t="s">
        <v>2674</v>
      </c>
      <c r="D1008" s="219">
        <v>1004</v>
      </c>
      <c r="E1008" t="s">
        <v>2670</v>
      </c>
      <c r="F1008" t="s">
        <v>371</v>
      </c>
      <c r="G1008" s="218"/>
    </row>
    <row r="1009" spans="1:7" ht="12">
      <c r="A1009" s="218"/>
      <c r="B1009" t="s">
        <v>2675</v>
      </c>
      <c r="C1009" t="s">
        <v>2676</v>
      </c>
      <c r="D1009" s="219">
        <v>1005</v>
      </c>
      <c r="E1009" t="s">
        <v>2677</v>
      </c>
      <c r="F1009" t="s">
        <v>2678</v>
      </c>
      <c r="G1009" s="218"/>
    </row>
    <row r="1010" spans="1:7" ht="12">
      <c r="A1010" s="218"/>
      <c r="B1010" t="s">
        <v>2679</v>
      </c>
      <c r="C1010" t="s">
        <v>2680</v>
      </c>
      <c r="D1010" s="219">
        <v>1006</v>
      </c>
      <c r="E1010" t="s">
        <v>2680</v>
      </c>
      <c r="F1010" t="s">
        <v>2679</v>
      </c>
      <c r="G1010" s="218"/>
    </row>
    <row r="1011" spans="1:7" ht="12">
      <c r="A1011" s="218"/>
      <c r="B1011" t="s">
        <v>2681</v>
      </c>
      <c r="C1011" t="s">
        <v>2682</v>
      </c>
      <c r="D1011" s="219">
        <v>1007</v>
      </c>
      <c r="E1011" t="s">
        <v>2682</v>
      </c>
      <c r="F1011" t="s">
        <v>2681</v>
      </c>
      <c r="G1011" s="218"/>
    </row>
    <row r="1012" spans="1:7" ht="12">
      <c r="A1012" s="218"/>
      <c r="B1012" t="s">
        <v>2683</v>
      </c>
      <c r="C1012" t="s">
        <v>2684</v>
      </c>
      <c r="D1012" s="219">
        <v>1008</v>
      </c>
      <c r="E1012" t="s">
        <v>2684</v>
      </c>
      <c r="F1012" t="s">
        <v>2683</v>
      </c>
      <c r="G1012" s="218"/>
    </row>
    <row r="1013" spans="1:7" ht="12">
      <c r="A1013" s="218"/>
      <c r="B1013" t="s">
        <v>2685</v>
      </c>
      <c r="C1013" t="s">
        <v>2686</v>
      </c>
      <c r="D1013" s="219">
        <v>1009</v>
      </c>
      <c r="E1013" t="s">
        <v>2687</v>
      </c>
      <c r="F1013" t="s">
        <v>2688</v>
      </c>
      <c r="G1013" s="218"/>
    </row>
    <row r="1014" spans="1:7" ht="12">
      <c r="A1014" s="218"/>
      <c r="B1014" t="s">
        <v>2689</v>
      </c>
      <c r="C1014" t="s">
        <v>2690</v>
      </c>
      <c r="D1014" s="219">
        <v>1010</v>
      </c>
      <c r="E1014" t="s">
        <v>2686</v>
      </c>
      <c r="F1014" t="s">
        <v>2685</v>
      </c>
      <c r="G1014" s="218"/>
    </row>
    <row r="1015" spans="1:7" ht="12">
      <c r="A1015" s="218"/>
      <c r="B1015" t="s">
        <v>2691</v>
      </c>
      <c r="C1015" t="s">
        <v>2692</v>
      </c>
      <c r="D1015" s="219">
        <v>1011</v>
      </c>
      <c r="E1015" t="s">
        <v>2692</v>
      </c>
      <c r="F1015" t="s">
        <v>2691</v>
      </c>
      <c r="G1015" s="218"/>
    </row>
    <row r="1016" spans="1:7" ht="12">
      <c r="A1016" s="218"/>
      <c r="B1016" t="s">
        <v>2693</v>
      </c>
      <c r="C1016" t="s">
        <v>2694</v>
      </c>
      <c r="D1016" s="219">
        <v>1012</v>
      </c>
      <c r="E1016" t="s">
        <v>2690</v>
      </c>
      <c r="F1016" t="s">
        <v>2689</v>
      </c>
      <c r="G1016" s="218"/>
    </row>
    <row r="1017" spans="1:7" ht="12">
      <c r="A1017" s="218"/>
      <c r="B1017" t="s">
        <v>2688</v>
      </c>
      <c r="C1017" t="s">
        <v>2687</v>
      </c>
      <c r="D1017" s="219">
        <v>1013</v>
      </c>
      <c r="E1017" t="s">
        <v>2694</v>
      </c>
      <c r="F1017" t="s">
        <v>2693</v>
      </c>
      <c r="G1017" s="218"/>
    </row>
    <row r="1018" spans="1:7" ht="12">
      <c r="A1018" s="218"/>
      <c r="B1018" t="s">
        <v>2695</v>
      </c>
      <c r="C1018" t="s">
        <v>2696</v>
      </c>
      <c r="D1018" s="219">
        <v>1014</v>
      </c>
      <c r="E1018" t="s">
        <v>2696</v>
      </c>
      <c r="F1018" t="s">
        <v>2695</v>
      </c>
      <c r="G1018" s="218"/>
    </row>
    <row r="1019" spans="1:7" ht="12">
      <c r="A1019" s="218"/>
      <c r="B1019" t="s">
        <v>372</v>
      </c>
      <c r="C1019" t="s">
        <v>2697</v>
      </c>
      <c r="D1019" s="219">
        <v>1015</v>
      </c>
      <c r="E1019" t="s">
        <v>2697</v>
      </c>
      <c r="F1019" t="s">
        <v>372</v>
      </c>
      <c r="G1019" s="218"/>
    </row>
    <row r="1020" spans="1:7" ht="12">
      <c r="A1020" s="218"/>
      <c r="B1020" t="s">
        <v>2698</v>
      </c>
      <c r="C1020" t="s">
        <v>2699</v>
      </c>
      <c r="D1020" s="219">
        <v>1016</v>
      </c>
      <c r="E1020" t="s">
        <v>2700</v>
      </c>
      <c r="F1020" t="s">
        <v>2701</v>
      </c>
      <c r="G1020" s="218"/>
    </row>
    <row r="1021" spans="1:7" ht="12">
      <c r="A1021" s="218"/>
      <c r="B1021" t="s">
        <v>2702</v>
      </c>
      <c r="C1021" t="s">
        <v>2703</v>
      </c>
      <c r="D1021" s="219">
        <v>1017</v>
      </c>
      <c r="E1021" t="s">
        <v>2699</v>
      </c>
      <c r="F1021" t="s">
        <v>2698</v>
      </c>
      <c r="G1021" s="218"/>
    </row>
    <row r="1022" spans="1:7" ht="12">
      <c r="A1022" s="218"/>
      <c r="B1022" t="s">
        <v>2704</v>
      </c>
      <c r="C1022" t="s">
        <v>2705</v>
      </c>
      <c r="D1022" s="219">
        <v>1018</v>
      </c>
      <c r="E1022" t="s">
        <v>2672</v>
      </c>
      <c r="F1022" t="s">
        <v>2671</v>
      </c>
      <c r="G1022" s="218"/>
    </row>
    <row r="1023" spans="1:7" ht="12">
      <c r="A1023" s="218"/>
      <c r="B1023" t="s">
        <v>2646</v>
      </c>
      <c r="C1023" t="s">
        <v>2645</v>
      </c>
      <c r="D1023" s="219">
        <v>1019</v>
      </c>
      <c r="E1023" t="s">
        <v>2703</v>
      </c>
      <c r="F1023" t="s">
        <v>2702</v>
      </c>
      <c r="G1023" s="218"/>
    </row>
    <row r="1024" spans="1:7" ht="12">
      <c r="A1024" s="218"/>
      <c r="B1024" t="s">
        <v>2706</v>
      </c>
      <c r="C1024" t="s">
        <v>2707</v>
      </c>
      <c r="D1024" s="219">
        <v>1020</v>
      </c>
      <c r="E1024" t="s">
        <v>2708</v>
      </c>
      <c r="F1024" t="s">
        <v>2709</v>
      </c>
      <c r="G1024" s="218"/>
    </row>
    <row r="1025" spans="1:7" ht="12">
      <c r="A1025" s="218"/>
      <c r="B1025" t="s">
        <v>2710</v>
      </c>
      <c r="C1025" t="s">
        <v>2711</v>
      </c>
      <c r="D1025" s="219">
        <v>1021</v>
      </c>
      <c r="E1025" t="s">
        <v>2712</v>
      </c>
      <c r="F1025" t="s">
        <v>2713</v>
      </c>
      <c r="G1025" s="218"/>
    </row>
    <row r="1026" spans="1:7" ht="12">
      <c r="A1026" s="218"/>
      <c r="B1026" t="s">
        <v>2713</v>
      </c>
      <c r="C1026" t="s">
        <v>2712</v>
      </c>
      <c r="D1026" s="219">
        <v>1022</v>
      </c>
      <c r="E1026" t="s">
        <v>2714</v>
      </c>
      <c r="F1026" t="s">
        <v>373</v>
      </c>
      <c r="G1026" s="218"/>
    </row>
    <row r="1027" spans="1:7" ht="12">
      <c r="A1027" s="218"/>
      <c r="B1027" t="s">
        <v>2715</v>
      </c>
      <c r="C1027" t="s">
        <v>2716</v>
      </c>
      <c r="D1027" s="219">
        <v>1023</v>
      </c>
      <c r="E1027" t="s">
        <v>2707</v>
      </c>
      <c r="F1027" t="s">
        <v>2706</v>
      </c>
      <c r="G1027" s="218"/>
    </row>
    <row r="1028" spans="1:7" ht="12">
      <c r="A1028" s="218"/>
      <c r="B1028" t="s">
        <v>2717</v>
      </c>
      <c r="C1028" t="s">
        <v>2718</v>
      </c>
      <c r="D1028" s="219">
        <v>1024</v>
      </c>
      <c r="E1028" t="s">
        <v>2716</v>
      </c>
      <c r="F1028" t="s">
        <v>2715</v>
      </c>
      <c r="G1028" s="218"/>
    </row>
    <row r="1029" spans="1:7" ht="12">
      <c r="A1029" s="218"/>
      <c r="B1029" t="s">
        <v>2709</v>
      </c>
      <c r="C1029" t="s">
        <v>2708</v>
      </c>
      <c r="D1029" s="219">
        <v>1025</v>
      </c>
      <c r="E1029" t="s">
        <v>2718</v>
      </c>
      <c r="F1029" t="s">
        <v>2717</v>
      </c>
      <c r="G1029" s="218"/>
    </row>
    <row r="1030" spans="1:7" ht="12">
      <c r="A1030" s="218"/>
      <c r="B1030" t="s">
        <v>2719</v>
      </c>
      <c r="C1030" t="s">
        <v>2720</v>
      </c>
      <c r="D1030" s="219">
        <v>1026</v>
      </c>
      <c r="E1030" t="s">
        <v>2720</v>
      </c>
      <c r="F1030" t="s">
        <v>2719</v>
      </c>
      <c r="G1030" s="218"/>
    </row>
    <row r="1031" spans="1:7" ht="12">
      <c r="A1031" s="218"/>
      <c r="B1031" t="s">
        <v>2721</v>
      </c>
      <c r="C1031" t="s">
        <v>2722</v>
      </c>
      <c r="D1031" s="219">
        <v>1027</v>
      </c>
      <c r="E1031" t="s">
        <v>2705</v>
      </c>
      <c r="F1031" t="s">
        <v>2704</v>
      </c>
      <c r="G1031" s="218"/>
    </row>
    <row r="1032" spans="1:7" ht="12">
      <c r="A1032" s="218"/>
      <c r="B1032" t="s">
        <v>2723</v>
      </c>
      <c r="C1032" t="s">
        <v>2724</v>
      </c>
      <c r="D1032" s="219">
        <v>1028</v>
      </c>
      <c r="E1032" t="s">
        <v>2722</v>
      </c>
      <c r="F1032" t="s">
        <v>2721</v>
      </c>
      <c r="G1032" s="218"/>
    </row>
    <row r="1033" spans="1:7" ht="12">
      <c r="A1033" s="218"/>
      <c r="B1033" t="s">
        <v>2725</v>
      </c>
      <c r="C1033" t="s">
        <v>2726</v>
      </c>
      <c r="D1033" s="219">
        <v>1029</v>
      </c>
      <c r="E1033" t="s">
        <v>2726</v>
      </c>
      <c r="F1033" t="s">
        <v>2725</v>
      </c>
      <c r="G1033" s="218"/>
    </row>
    <row r="1034" spans="1:7" ht="12">
      <c r="A1034" s="218"/>
      <c r="B1034" t="s">
        <v>2701</v>
      </c>
      <c r="C1034" t="s">
        <v>2700</v>
      </c>
      <c r="D1034" s="219">
        <v>1030</v>
      </c>
      <c r="E1034" t="s">
        <v>2724</v>
      </c>
      <c r="F1034" t="s">
        <v>2723</v>
      </c>
      <c r="G1034" s="218"/>
    </row>
    <row r="1035" spans="1:7" ht="12">
      <c r="A1035" s="218"/>
      <c r="B1035" t="s">
        <v>373</v>
      </c>
      <c r="C1035" t="s">
        <v>2714</v>
      </c>
      <c r="D1035" s="219">
        <v>1031</v>
      </c>
      <c r="E1035" t="s">
        <v>2711</v>
      </c>
      <c r="F1035" t="s">
        <v>2710</v>
      </c>
      <c r="G1035" s="218"/>
    </row>
    <row r="1036" spans="1:7" ht="12">
      <c r="A1036" s="218"/>
      <c r="B1036" t="s">
        <v>2727</v>
      </c>
      <c r="C1036" t="s">
        <v>2728</v>
      </c>
      <c r="D1036" s="219">
        <v>1032</v>
      </c>
      <c r="E1036" t="s">
        <v>2729</v>
      </c>
      <c r="F1036" t="s">
        <v>2730</v>
      </c>
      <c r="G1036" s="218"/>
    </row>
    <row r="1037" spans="1:7" ht="12">
      <c r="A1037" s="218"/>
      <c r="B1037" t="s">
        <v>2731</v>
      </c>
      <c r="C1037" t="s">
        <v>2732</v>
      </c>
      <c r="D1037" s="219">
        <v>1033</v>
      </c>
      <c r="E1037" t="s">
        <v>2733</v>
      </c>
      <c r="F1037" t="s">
        <v>2734</v>
      </c>
      <c r="G1037" s="218"/>
    </row>
    <row r="1038" spans="1:7" ht="12">
      <c r="A1038" s="218"/>
      <c r="B1038" t="s">
        <v>2735</v>
      </c>
      <c r="C1038" t="s">
        <v>2736</v>
      </c>
      <c r="D1038" s="219">
        <v>1034</v>
      </c>
      <c r="E1038" t="s">
        <v>2737</v>
      </c>
      <c r="F1038" t="s">
        <v>2738</v>
      </c>
      <c r="G1038" s="218"/>
    </row>
    <row r="1039" spans="1:7" ht="12">
      <c r="A1039" s="218"/>
      <c r="B1039" t="s">
        <v>2739</v>
      </c>
      <c r="C1039" t="s">
        <v>2740</v>
      </c>
      <c r="D1039" s="219">
        <v>1035</v>
      </c>
      <c r="E1039" t="s">
        <v>2674</v>
      </c>
      <c r="F1039" t="s">
        <v>2673</v>
      </c>
      <c r="G1039" s="218"/>
    </row>
    <row r="1040" spans="1:7" ht="12">
      <c r="A1040" s="218"/>
      <c r="B1040" t="s">
        <v>2741</v>
      </c>
      <c r="C1040" t="s">
        <v>2742</v>
      </c>
      <c r="D1040" s="219">
        <v>1036</v>
      </c>
      <c r="E1040" t="s">
        <v>2743</v>
      </c>
      <c r="F1040" t="s">
        <v>2744</v>
      </c>
      <c r="G1040" s="218"/>
    </row>
    <row r="1041" spans="1:7" ht="12">
      <c r="A1041" s="218"/>
      <c r="B1041" t="s">
        <v>2656</v>
      </c>
      <c r="C1041" t="s">
        <v>2655</v>
      </c>
      <c r="D1041" s="219">
        <v>1037</v>
      </c>
      <c r="E1041" t="s">
        <v>2745</v>
      </c>
      <c r="F1041" t="s">
        <v>716</v>
      </c>
      <c r="G1041" s="218"/>
    </row>
    <row r="1042" spans="1:7" ht="12">
      <c r="A1042" s="218"/>
      <c r="B1042" t="s">
        <v>2734</v>
      </c>
      <c r="C1042" t="s">
        <v>2733</v>
      </c>
      <c r="D1042" s="219">
        <v>1038</v>
      </c>
      <c r="E1042" t="s">
        <v>2746</v>
      </c>
      <c r="F1042" t="s">
        <v>374</v>
      </c>
      <c r="G1042" s="218"/>
    </row>
    <row r="1043" spans="1:7" ht="12">
      <c r="A1043" s="218"/>
      <c r="B1043" t="s">
        <v>2678</v>
      </c>
      <c r="C1043" t="s">
        <v>2677</v>
      </c>
      <c r="D1043" s="219">
        <v>1039</v>
      </c>
      <c r="E1043" t="s">
        <v>2747</v>
      </c>
      <c r="F1043" t="s">
        <v>140</v>
      </c>
      <c r="G1043" s="218"/>
    </row>
    <row r="1044" spans="1:7" ht="12">
      <c r="A1044" s="218"/>
      <c r="B1044" t="s">
        <v>2730</v>
      </c>
      <c r="C1044" t="s">
        <v>2729</v>
      </c>
      <c r="D1044" s="219">
        <v>1040</v>
      </c>
      <c r="E1044" t="s">
        <v>2748</v>
      </c>
      <c r="F1044" t="s">
        <v>2749</v>
      </c>
      <c r="G1044" s="218"/>
    </row>
    <row r="1045" spans="1:7" ht="12">
      <c r="A1045" s="218"/>
      <c r="B1045" t="s">
        <v>2738</v>
      </c>
      <c r="C1045" t="s">
        <v>2737</v>
      </c>
      <c r="D1045" s="219">
        <v>1041</v>
      </c>
      <c r="E1045" t="s">
        <v>2750</v>
      </c>
      <c r="F1045" t="s">
        <v>2751</v>
      </c>
      <c r="G1045" s="218"/>
    </row>
    <row r="1046" spans="1:7" ht="12">
      <c r="A1046" s="218"/>
      <c r="B1046" t="s">
        <v>2744</v>
      </c>
      <c r="C1046" t="s">
        <v>2743</v>
      </c>
      <c r="D1046" s="219">
        <v>1042</v>
      </c>
      <c r="E1046" t="s">
        <v>2752</v>
      </c>
      <c r="F1046" t="s">
        <v>2753</v>
      </c>
      <c r="G1046" s="218"/>
    </row>
    <row r="1047" spans="1:7" ht="12">
      <c r="A1047" s="218"/>
      <c r="B1047" t="s">
        <v>716</v>
      </c>
      <c r="C1047" t="s">
        <v>2745</v>
      </c>
      <c r="D1047" s="219">
        <v>1043</v>
      </c>
      <c r="E1047" t="s">
        <v>2754</v>
      </c>
      <c r="F1047" t="s">
        <v>2755</v>
      </c>
      <c r="G1047" s="218"/>
    </row>
    <row r="1048" spans="1:7" ht="12">
      <c r="A1048" s="218"/>
      <c r="B1048" t="s">
        <v>374</v>
      </c>
      <c r="C1048" t="s">
        <v>2746</v>
      </c>
      <c r="D1048" s="219">
        <v>1044</v>
      </c>
      <c r="E1048" t="s">
        <v>2756</v>
      </c>
      <c r="F1048" t="s">
        <v>2757</v>
      </c>
      <c r="G1048" s="218"/>
    </row>
    <row r="1049" spans="1:7" ht="12">
      <c r="A1049" s="218"/>
      <c r="B1049" t="s">
        <v>2749</v>
      </c>
      <c r="C1049" t="s">
        <v>2748</v>
      </c>
      <c r="D1049" s="219">
        <v>1045</v>
      </c>
      <c r="E1049" t="s">
        <v>2758</v>
      </c>
      <c r="F1049" t="s">
        <v>2759</v>
      </c>
      <c r="G1049" s="218"/>
    </row>
    <row r="1050" spans="1:7" ht="12">
      <c r="A1050" s="218"/>
      <c r="B1050" t="s">
        <v>140</v>
      </c>
      <c r="C1050" t="s">
        <v>2747</v>
      </c>
      <c r="D1050" s="219">
        <v>1046</v>
      </c>
      <c r="E1050" t="s">
        <v>2760</v>
      </c>
      <c r="F1050" t="s">
        <v>2761</v>
      </c>
      <c r="G1050" s="218"/>
    </row>
    <row r="1051" spans="1:7" ht="12">
      <c r="A1051" s="218"/>
      <c r="B1051" t="s">
        <v>2753</v>
      </c>
      <c r="C1051" t="s">
        <v>2752</v>
      </c>
      <c r="D1051" s="219">
        <v>1047</v>
      </c>
      <c r="E1051" t="s">
        <v>2762</v>
      </c>
      <c r="F1051" t="s">
        <v>2763</v>
      </c>
      <c r="G1051" s="218"/>
    </row>
    <row r="1052" spans="1:7" ht="12">
      <c r="A1052" s="218"/>
      <c r="B1052" t="s">
        <v>2751</v>
      </c>
      <c r="C1052" t="s">
        <v>2750</v>
      </c>
      <c r="D1052" s="219">
        <v>1048</v>
      </c>
      <c r="E1052" t="s">
        <v>2764</v>
      </c>
      <c r="F1052" t="s">
        <v>2765</v>
      </c>
      <c r="G1052" s="218"/>
    </row>
    <row r="1053" spans="1:7" ht="12">
      <c r="A1053" s="218"/>
      <c r="B1053" t="s">
        <v>2755</v>
      </c>
      <c r="C1053" t="s">
        <v>2754</v>
      </c>
      <c r="D1053" s="219">
        <v>1049</v>
      </c>
      <c r="E1053" t="s">
        <v>2766</v>
      </c>
      <c r="F1053" t="s">
        <v>2767</v>
      </c>
      <c r="G1053" s="218"/>
    </row>
    <row r="1054" spans="1:7" ht="12">
      <c r="A1054" s="218"/>
      <c r="B1054" t="s">
        <v>2757</v>
      </c>
      <c r="C1054" t="s">
        <v>2756</v>
      </c>
      <c r="D1054" s="219">
        <v>1050</v>
      </c>
      <c r="E1054" t="s">
        <v>2768</v>
      </c>
      <c r="F1054" t="s">
        <v>2769</v>
      </c>
      <c r="G1054" s="218"/>
    </row>
    <row r="1055" spans="1:7" ht="12">
      <c r="A1055" s="218"/>
      <c r="B1055" t="s">
        <v>2763</v>
      </c>
      <c r="C1055" t="s">
        <v>2762</v>
      </c>
      <c r="D1055" s="219">
        <v>1051</v>
      </c>
      <c r="E1055" t="s">
        <v>2770</v>
      </c>
      <c r="F1055" t="s">
        <v>2771</v>
      </c>
      <c r="G1055" s="218"/>
    </row>
    <row r="1056" spans="1:7" ht="12">
      <c r="A1056" s="218"/>
      <c r="B1056" t="s">
        <v>2772</v>
      </c>
      <c r="C1056" t="s">
        <v>2773</v>
      </c>
      <c r="D1056" s="219">
        <v>1052</v>
      </c>
      <c r="E1056" t="s">
        <v>2774</v>
      </c>
      <c r="F1056" t="s">
        <v>609</v>
      </c>
      <c r="G1056" s="218"/>
    </row>
    <row r="1057" spans="1:7" ht="12">
      <c r="A1057" s="218"/>
      <c r="B1057" t="s">
        <v>2775</v>
      </c>
      <c r="C1057" t="s">
        <v>2776</v>
      </c>
      <c r="D1057" s="219">
        <v>1053</v>
      </c>
      <c r="E1057" t="s">
        <v>2777</v>
      </c>
      <c r="F1057" t="s">
        <v>2778</v>
      </c>
      <c r="G1057" s="218"/>
    </row>
    <row r="1058" spans="1:7" ht="12">
      <c r="A1058" s="218"/>
      <c r="B1058" t="s">
        <v>2779</v>
      </c>
      <c r="C1058" t="s">
        <v>2780</v>
      </c>
      <c r="D1058" s="219">
        <v>1054</v>
      </c>
      <c r="E1058" t="s">
        <v>2781</v>
      </c>
      <c r="F1058" t="s">
        <v>2782</v>
      </c>
      <c r="G1058" s="218"/>
    </row>
    <row r="1059" spans="1:7" ht="12">
      <c r="A1059" s="218"/>
      <c r="B1059" t="s">
        <v>467</v>
      </c>
      <c r="C1059" t="s">
        <v>2783</v>
      </c>
      <c r="D1059" s="219">
        <v>1055</v>
      </c>
      <c r="E1059" t="s">
        <v>2784</v>
      </c>
      <c r="F1059" t="s">
        <v>2785</v>
      </c>
      <c r="G1059" s="218"/>
    </row>
    <row r="1060" spans="1:7" ht="12">
      <c r="A1060" s="218"/>
      <c r="B1060" t="s">
        <v>2786</v>
      </c>
      <c r="C1060" t="s">
        <v>2787</v>
      </c>
      <c r="D1060" s="219">
        <v>1056</v>
      </c>
      <c r="E1060" t="s">
        <v>2788</v>
      </c>
      <c r="F1060" t="s">
        <v>2789</v>
      </c>
      <c r="G1060" s="218"/>
    </row>
    <row r="1061" spans="1:7" ht="12">
      <c r="A1061" s="218"/>
      <c r="B1061" t="s">
        <v>2769</v>
      </c>
      <c r="C1061" t="s">
        <v>2768</v>
      </c>
      <c r="D1061" s="219">
        <v>1057</v>
      </c>
      <c r="E1061" t="s">
        <v>2790</v>
      </c>
      <c r="F1061" t="s">
        <v>2791</v>
      </c>
      <c r="G1061" s="218"/>
    </row>
    <row r="1062" spans="1:7" ht="12">
      <c r="A1062" s="218"/>
      <c r="B1062" t="s">
        <v>2759</v>
      </c>
      <c r="C1062" t="s">
        <v>2758</v>
      </c>
      <c r="D1062" s="219">
        <v>1058</v>
      </c>
      <c r="E1062" t="s">
        <v>2792</v>
      </c>
      <c r="F1062" t="s">
        <v>2793</v>
      </c>
      <c r="G1062" s="218"/>
    </row>
    <row r="1063" spans="1:7" ht="12">
      <c r="A1063" s="218"/>
      <c r="B1063" t="s">
        <v>2767</v>
      </c>
      <c r="C1063" t="s">
        <v>2766</v>
      </c>
      <c r="D1063" s="219">
        <v>1059</v>
      </c>
      <c r="E1063" t="s">
        <v>2794</v>
      </c>
      <c r="F1063" t="s">
        <v>2795</v>
      </c>
      <c r="G1063" s="218"/>
    </row>
    <row r="1064" spans="1:7" ht="12">
      <c r="A1064" s="218"/>
      <c r="B1064" t="s">
        <v>609</v>
      </c>
      <c r="C1064" t="s">
        <v>2774</v>
      </c>
      <c r="D1064" s="219">
        <v>1060</v>
      </c>
      <c r="E1064" t="s">
        <v>2796</v>
      </c>
      <c r="F1064" t="s">
        <v>2797</v>
      </c>
      <c r="G1064" s="218"/>
    </row>
    <row r="1065" spans="1:7" ht="12">
      <c r="A1065" s="218"/>
      <c r="B1065" t="s">
        <v>2771</v>
      </c>
      <c r="C1065" t="s">
        <v>2770</v>
      </c>
      <c r="D1065" s="219">
        <v>1061</v>
      </c>
      <c r="E1065" t="s">
        <v>2798</v>
      </c>
      <c r="F1065" t="s">
        <v>2799</v>
      </c>
      <c r="G1065" s="218"/>
    </row>
    <row r="1066" spans="1:7" ht="12">
      <c r="A1066" s="218"/>
      <c r="B1066" t="s">
        <v>2800</v>
      </c>
      <c r="C1066" t="s">
        <v>2801</v>
      </c>
      <c r="D1066" s="219">
        <v>1062</v>
      </c>
      <c r="E1066" t="s">
        <v>2802</v>
      </c>
      <c r="F1066" t="s">
        <v>2803</v>
      </c>
      <c r="G1066" s="218"/>
    </row>
    <row r="1067" spans="1:7" ht="12">
      <c r="A1067" s="218"/>
      <c r="B1067" t="s">
        <v>2778</v>
      </c>
      <c r="C1067" t="s">
        <v>2777</v>
      </c>
      <c r="D1067" s="219">
        <v>1063</v>
      </c>
      <c r="E1067" t="s">
        <v>2804</v>
      </c>
      <c r="F1067" t="s">
        <v>2805</v>
      </c>
      <c r="G1067" s="218"/>
    </row>
    <row r="1068" spans="1:7" ht="12">
      <c r="A1068" s="218"/>
      <c r="B1068" t="s">
        <v>2782</v>
      </c>
      <c r="C1068" t="s">
        <v>2781</v>
      </c>
      <c r="D1068" s="219">
        <v>1064</v>
      </c>
      <c r="E1068" t="s">
        <v>2806</v>
      </c>
      <c r="F1068" t="s">
        <v>2807</v>
      </c>
      <c r="G1068" s="218"/>
    </row>
    <row r="1069" spans="1:7" ht="12">
      <c r="A1069" s="218"/>
      <c r="B1069" t="s">
        <v>2789</v>
      </c>
      <c r="C1069" t="s">
        <v>2788</v>
      </c>
      <c r="D1069" s="219">
        <v>1065</v>
      </c>
      <c r="E1069" t="s">
        <v>2808</v>
      </c>
      <c r="F1069" t="s">
        <v>2809</v>
      </c>
      <c r="G1069" s="218"/>
    </row>
    <row r="1070" spans="1:7" ht="12">
      <c r="A1070" s="218"/>
      <c r="B1070" t="s">
        <v>2765</v>
      </c>
      <c r="C1070" t="s">
        <v>2764</v>
      </c>
      <c r="D1070" s="219">
        <v>1066</v>
      </c>
      <c r="E1070" t="s">
        <v>2810</v>
      </c>
      <c r="F1070" t="s">
        <v>2811</v>
      </c>
      <c r="G1070" s="218"/>
    </row>
    <row r="1071" spans="1:7" ht="12">
      <c r="A1071" s="218"/>
      <c r="B1071" t="s">
        <v>2785</v>
      </c>
      <c r="C1071" t="s">
        <v>2784</v>
      </c>
      <c r="D1071" s="219">
        <v>1067</v>
      </c>
      <c r="E1071" t="s">
        <v>2812</v>
      </c>
      <c r="F1071" t="s">
        <v>2813</v>
      </c>
      <c r="G1071" s="218"/>
    </row>
    <row r="1072" spans="1:7" ht="12">
      <c r="A1072" s="218"/>
      <c r="B1072" t="s">
        <v>2814</v>
      </c>
      <c r="C1072" t="s">
        <v>2815</v>
      </c>
      <c r="D1072" s="219">
        <v>1068</v>
      </c>
      <c r="E1072" t="s">
        <v>2816</v>
      </c>
      <c r="F1072" t="s">
        <v>2817</v>
      </c>
      <c r="G1072" s="218"/>
    </row>
    <row r="1073" spans="1:7" ht="12">
      <c r="A1073" s="218"/>
      <c r="B1073" t="s">
        <v>2791</v>
      </c>
      <c r="C1073" t="s">
        <v>2790</v>
      </c>
      <c r="D1073" s="219">
        <v>1069</v>
      </c>
      <c r="E1073" t="s">
        <v>2818</v>
      </c>
      <c r="F1073" t="s">
        <v>2819</v>
      </c>
      <c r="G1073" s="218"/>
    </row>
    <row r="1074" spans="1:7" ht="12">
      <c r="A1074" s="218"/>
      <c r="B1074" t="s">
        <v>2793</v>
      </c>
      <c r="C1074" t="s">
        <v>2792</v>
      </c>
      <c r="D1074" s="219">
        <v>1070</v>
      </c>
      <c r="E1074" t="s">
        <v>2801</v>
      </c>
      <c r="F1074" t="s">
        <v>2800</v>
      </c>
      <c r="G1074" s="218"/>
    </row>
    <row r="1075" spans="1:7" ht="12">
      <c r="A1075" s="218"/>
      <c r="B1075" t="s">
        <v>2811</v>
      </c>
      <c r="C1075" t="s">
        <v>2810</v>
      </c>
      <c r="D1075" s="219">
        <v>1071</v>
      </c>
      <c r="E1075" t="s">
        <v>2820</v>
      </c>
      <c r="F1075" t="s">
        <v>2821</v>
      </c>
      <c r="G1075" s="218"/>
    </row>
    <row r="1076" spans="1:7" ht="12">
      <c r="A1076" s="218"/>
      <c r="B1076" t="s">
        <v>2813</v>
      </c>
      <c r="C1076" t="s">
        <v>2812</v>
      </c>
      <c r="D1076" s="219">
        <v>1072</v>
      </c>
      <c r="E1076" t="s">
        <v>2822</v>
      </c>
      <c r="F1076" t="s">
        <v>2823</v>
      </c>
      <c r="G1076" s="218"/>
    </row>
    <row r="1077" spans="1:7" ht="12">
      <c r="A1077" s="218"/>
      <c r="B1077" t="s">
        <v>2819</v>
      </c>
      <c r="C1077" t="s">
        <v>2818</v>
      </c>
      <c r="D1077" s="219">
        <v>1073</v>
      </c>
      <c r="E1077" t="s">
        <v>2773</v>
      </c>
      <c r="F1077" t="s">
        <v>2772</v>
      </c>
      <c r="G1077" s="218"/>
    </row>
    <row r="1078" spans="1:7" ht="12">
      <c r="A1078" s="218"/>
      <c r="B1078" t="s">
        <v>2795</v>
      </c>
      <c r="C1078" t="s">
        <v>2794</v>
      </c>
      <c r="D1078" s="219">
        <v>1074</v>
      </c>
      <c r="E1078" t="s">
        <v>2776</v>
      </c>
      <c r="F1078" t="s">
        <v>2775</v>
      </c>
      <c r="G1078" s="218"/>
    </row>
    <row r="1079" spans="1:7" ht="12">
      <c r="A1079" s="218"/>
      <c r="B1079" t="s">
        <v>2797</v>
      </c>
      <c r="C1079" t="s">
        <v>2796</v>
      </c>
      <c r="D1079" s="219">
        <v>1075</v>
      </c>
      <c r="E1079" t="s">
        <v>2824</v>
      </c>
      <c r="F1079" t="s">
        <v>2825</v>
      </c>
      <c r="G1079" s="218"/>
    </row>
    <row r="1080" spans="1:7" ht="12">
      <c r="A1080" s="218"/>
      <c r="B1080" t="s">
        <v>2803</v>
      </c>
      <c r="C1080" t="s">
        <v>2802</v>
      </c>
      <c r="D1080" s="219">
        <v>1076</v>
      </c>
      <c r="E1080" t="s">
        <v>2780</v>
      </c>
      <c r="F1080" t="s">
        <v>2779</v>
      </c>
      <c r="G1080" s="218"/>
    </row>
    <row r="1081" spans="1:7" ht="12">
      <c r="A1081" s="218"/>
      <c r="B1081" t="s">
        <v>2809</v>
      </c>
      <c r="C1081" t="s">
        <v>2808</v>
      </c>
      <c r="D1081" s="219">
        <v>1077</v>
      </c>
      <c r="E1081" t="s">
        <v>2783</v>
      </c>
      <c r="F1081" t="s">
        <v>467</v>
      </c>
      <c r="G1081" s="218"/>
    </row>
    <row r="1082" spans="1:7" ht="12">
      <c r="A1082" s="218"/>
      <c r="B1082" t="s">
        <v>2761</v>
      </c>
      <c r="C1082" t="s">
        <v>2760</v>
      </c>
      <c r="D1082" s="219">
        <v>1078</v>
      </c>
      <c r="E1082" t="s">
        <v>2826</v>
      </c>
      <c r="F1082" t="s">
        <v>2827</v>
      </c>
      <c r="G1082" s="218"/>
    </row>
    <row r="1083" spans="1:7" ht="12">
      <c r="A1083" s="218"/>
      <c r="B1083" t="s">
        <v>2799</v>
      </c>
      <c r="C1083" t="s">
        <v>2798</v>
      </c>
      <c r="D1083" s="219">
        <v>1079</v>
      </c>
      <c r="E1083" t="s">
        <v>2828</v>
      </c>
      <c r="F1083" t="s">
        <v>2829</v>
      </c>
      <c r="G1083" s="218"/>
    </row>
    <row r="1084" spans="1:7" ht="12">
      <c r="A1084" s="218"/>
      <c r="B1084" t="s">
        <v>2805</v>
      </c>
      <c r="C1084" t="s">
        <v>2804</v>
      </c>
      <c r="D1084" s="219">
        <v>1080</v>
      </c>
      <c r="E1084" t="s">
        <v>2830</v>
      </c>
      <c r="F1084" t="s">
        <v>2831</v>
      </c>
      <c r="G1084" s="218"/>
    </row>
    <row r="1085" spans="1:7" ht="12">
      <c r="A1085" s="218"/>
      <c r="B1085" t="s">
        <v>2807</v>
      </c>
      <c r="C1085" t="s">
        <v>2806</v>
      </c>
      <c r="D1085" s="219">
        <v>1081</v>
      </c>
      <c r="E1085" t="s">
        <v>2832</v>
      </c>
      <c r="F1085" t="s">
        <v>2833</v>
      </c>
      <c r="G1085" s="218"/>
    </row>
    <row r="1086" spans="1:7" ht="12">
      <c r="A1086" s="218"/>
      <c r="B1086" t="s">
        <v>2817</v>
      </c>
      <c r="C1086" t="s">
        <v>2816</v>
      </c>
      <c r="D1086" s="219">
        <v>1082</v>
      </c>
      <c r="E1086" t="s">
        <v>2834</v>
      </c>
      <c r="F1086" t="s">
        <v>2835</v>
      </c>
      <c r="G1086" s="218"/>
    </row>
    <row r="1087" spans="1:7" ht="12">
      <c r="A1087" s="218"/>
      <c r="B1087" t="s">
        <v>2836</v>
      </c>
      <c r="C1087" t="s">
        <v>2837</v>
      </c>
      <c r="D1087" s="219">
        <v>1083</v>
      </c>
      <c r="E1087" t="s">
        <v>2838</v>
      </c>
      <c r="F1087" t="s">
        <v>468</v>
      </c>
      <c r="G1087" s="218"/>
    </row>
    <row r="1088" spans="1:7" ht="12">
      <c r="A1088" s="218"/>
      <c r="B1088" t="s">
        <v>2821</v>
      </c>
      <c r="C1088" t="s">
        <v>2820</v>
      </c>
      <c r="D1088" s="219">
        <v>1084</v>
      </c>
      <c r="E1088" t="s">
        <v>2839</v>
      </c>
      <c r="F1088" t="s">
        <v>2840</v>
      </c>
      <c r="G1088" s="218"/>
    </row>
    <row r="1089" spans="1:7" ht="12">
      <c r="A1089" s="218"/>
      <c r="B1089" t="s">
        <v>2827</v>
      </c>
      <c r="C1089" t="s">
        <v>2826</v>
      </c>
      <c r="D1089" s="219">
        <v>1085</v>
      </c>
      <c r="E1089" t="s">
        <v>2841</v>
      </c>
      <c r="F1089" t="s">
        <v>2842</v>
      </c>
      <c r="G1089" s="218"/>
    </row>
    <row r="1090" spans="1:7" ht="12">
      <c r="A1090" s="218"/>
      <c r="B1090" t="s">
        <v>2829</v>
      </c>
      <c r="C1090" t="s">
        <v>2828</v>
      </c>
      <c r="D1090" s="219">
        <v>1086</v>
      </c>
      <c r="E1090" t="s">
        <v>2843</v>
      </c>
      <c r="F1090" t="s">
        <v>2844</v>
      </c>
      <c r="G1090" s="218"/>
    </row>
    <row r="1091" spans="1:7" ht="12">
      <c r="A1091" s="218"/>
      <c r="B1091" t="s">
        <v>2831</v>
      </c>
      <c r="C1091" t="s">
        <v>2830</v>
      </c>
      <c r="D1091" s="219">
        <v>1087</v>
      </c>
      <c r="E1091" t="s">
        <v>2845</v>
      </c>
      <c r="F1091" t="s">
        <v>2846</v>
      </c>
      <c r="G1091" s="218"/>
    </row>
    <row r="1092" spans="1:7" ht="12">
      <c r="A1092" s="218"/>
      <c r="B1092" t="s">
        <v>2833</v>
      </c>
      <c r="C1092" t="s">
        <v>2832</v>
      </c>
      <c r="D1092" s="219">
        <v>1088</v>
      </c>
      <c r="E1092" t="s">
        <v>2847</v>
      </c>
      <c r="F1092" t="s">
        <v>2848</v>
      </c>
      <c r="G1092" s="218"/>
    </row>
    <row r="1093" spans="1:7" ht="12">
      <c r="A1093" s="218"/>
      <c r="B1093" t="s">
        <v>2835</v>
      </c>
      <c r="C1093" t="s">
        <v>2834</v>
      </c>
      <c r="D1093" s="219">
        <v>1089</v>
      </c>
      <c r="E1093" t="s">
        <v>2728</v>
      </c>
      <c r="F1093" t="s">
        <v>2727</v>
      </c>
      <c r="G1093" s="218"/>
    </row>
    <row r="1094" spans="1:7" ht="12">
      <c r="A1094" s="218"/>
      <c r="B1094" t="s">
        <v>2844</v>
      </c>
      <c r="C1094" t="s">
        <v>2843</v>
      </c>
      <c r="D1094" s="219">
        <v>1090</v>
      </c>
      <c r="E1094" t="s">
        <v>4947</v>
      </c>
      <c r="F1094" t="s">
        <v>4948</v>
      </c>
      <c r="G1094" s="218"/>
    </row>
    <row r="1095" spans="1:7" ht="12">
      <c r="A1095" s="218"/>
      <c r="B1095" t="s">
        <v>468</v>
      </c>
      <c r="C1095" t="s">
        <v>2838</v>
      </c>
      <c r="D1095" s="219">
        <v>1091</v>
      </c>
      <c r="E1095" t="s">
        <v>2849</v>
      </c>
      <c r="F1095" t="s">
        <v>2850</v>
      </c>
      <c r="G1095" s="218"/>
    </row>
    <row r="1096" spans="1:7" ht="12">
      <c r="A1096" s="218"/>
      <c r="B1096" t="s">
        <v>2846</v>
      </c>
      <c r="C1096" t="s">
        <v>2845</v>
      </c>
      <c r="D1096" s="219">
        <v>1092</v>
      </c>
      <c r="E1096" t="s">
        <v>2851</v>
      </c>
      <c r="F1096" t="s">
        <v>2852</v>
      </c>
      <c r="G1096" s="218"/>
    </row>
    <row r="1097" spans="1:7" ht="12">
      <c r="A1097" s="218"/>
      <c r="B1097" t="s">
        <v>2855</v>
      </c>
      <c r="C1097" t="s">
        <v>2856</v>
      </c>
      <c r="D1097" s="219">
        <v>1093</v>
      </c>
      <c r="E1097" t="s">
        <v>2853</v>
      </c>
      <c r="F1097" t="s">
        <v>2854</v>
      </c>
      <c r="G1097" s="218"/>
    </row>
    <row r="1098" spans="1:7" ht="12">
      <c r="A1098" s="218"/>
      <c r="B1098" t="s">
        <v>2840</v>
      </c>
      <c r="C1098" t="s">
        <v>2839</v>
      </c>
      <c r="D1098" s="219">
        <v>1094</v>
      </c>
      <c r="E1098" t="s">
        <v>2857</v>
      </c>
      <c r="F1098" t="s">
        <v>2858</v>
      </c>
      <c r="G1098" s="218"/>
    </row>
    <row r="1099" spans="1:7" ht="12">
      <c r="A1099" s="218"/>
      <c r="B1099" t="s">
        <v>2861</v>
      </c>
      <c r="C1099" t="s">
        <v>2862</v>
      </c>
      <c r="D1099" s="219">
        <v>1095</v>
      </c>
      <c r="E1099" t="s">
        <v>2859</v>
      </c>
      <c r="F1099" t="s">
        <v>2860</v>
      </c>
      <c r="G1099" s="218"/>
    </row>
    <row r="1100" spans="1:7" ht="12">
      <c r="A1100" s="218"/>
      <c r="B1100" t="s">
        <v>2854</v>
      </c>
      <c r="C1100" t="s">
        <v>2853</v>
      </c>
      <c r="D1100" s="219">
        <v>1096</v>
      </c>
      <c r="E1100" t="s">
        <v>2863</v>
      </c>
      <c r="F1100" t="s">
        <v>146</v>
      </c>
      <c r="G1100" s="218"/>
    </row>
    <row r="1101" spans="1:7" ht="12">
      <c r="A1101" s="218"/>
      <c r="B1101" t="s">
        <v>2842</v>
      </c>
      <c r="C1101" t="s">
        <v>2841</v>
      </c>
      <c r="D1101" s="219">
        <v>1097</v>
      </c>
      <c r="E1101" t="s">
        <v>2864</v>
      </c>
      <c r="F1101" t="s">
        <v>2865</v>
      </c>
      <c r="G1101" s="218"/>
    </row>
    <row r="1102" spans="1:7" ht="12">
      <c r="A1102" s="218"/>
      <c r="B1102" t="s">
        <v>2858</v>
      </c>
      <c r="C1102" t="s">
        <v>2857</v>
      </c>
      <c r="D1102" s="219">
        <v>1098</v>
      </c>
      <c r="E1102" t="s">
        <v>2866</v>
      </c>
      <c r="F1102" t="s">
        <v>2867</v>
      </c>
      <c r="G1102" s="218"/>
    </row>
    <row r="1103" spans="1:7" ht="12">
      <c r="A1103" s="218"/>
      <c r="B1103" t="s">
        <v>2848</v>
      </c>
      <c r="C1103" t="s">
        <v>2847</v>
      </c>
      <c r="D1103" s="219">
        <v>1099</v>
      </c>
      <c r="E1103" t="s">
        <v>2868</v>
      </c>
      <c r="F1103" t="s">
        <v>2869</v>
      </c>
      <c r="G1103" s="218"/>
    </row>
    <row r="1104" spans="1:7" ht="12">
      <c r="A1104" s="218"/>
      <c r="B1104" t="s">
        <v>4948</v>
      </c>
      <c r="C1104" t="s">
        <v>4947</v>
      </c>
      <c r="D1104" s="219">
        <v>1100</v>
      </c>
      <c r="E1104" t="s">
        <v>2870</v>
      </c>
      <c r="F1104" t="s">
        <v>2871</v>
      </c>
      <c r="G1104" s="218"/>
    </row>
    <row r="1105" spans="1:7" ht="12">
      <c r="A1105" s="218"/>
      <c r="B1105" t="s">
        <v>2850</v>
      </c>
      <c r="C1105" t="s">
        <v>2849</v>
      </c>
      <c r="D1105" s="219">
        <v>1101</v>
      </c>
      <c r="E1105" t="s">
        <v>2837</v>
      </c>
      <c r="F1105" t="s">
        <v>2836</v>
      </c>
      <c r="G1105" s="218"/>
    </row>
    <row r="1106" spans="1:7" ht="12">
      <c r="A1106" s="218"/>
      <c r="B1106" t="s">
        <v>2852</v>
      </c>
      <c r="C1106" t="s">
        <v>2851</v>
      </c>
      <c r="D1106" s="219">
        <v>1102</v>
      </c>
      <c r="E1106" t="s">
        <v>2736</v>
      </c>
      <c r="F1106" t="s">
        <v>2735</v>
      </c>
      <c r="G1106" s="218"/>
    </row>
    <row r="1107" spans="1:7" ht="12">
      <c r="A1107" s="218"/>
      <c r="B1107" t="s">
        <v>2860</v>
      </c>
      <c r="C1107" t="s">
        <v>2859</v>
      </c>
      <c r="D1107" s="219">
        <v>1103</v>
      </c>
      <c r="E1107" t="s">
        <v>2732</v>
      </c>
      <c r="F1107" t="s">
        <v>2731</v>
      </c>
      <c r="G1107" s="218"/>
    </row>
    <row r="1108" spans="1:7" ht="12">
      <c r="A1108" s="218"/>
      <c r="B1108" t="s">
        <v>146</v>
      </c>
      <c r="C1108" t="s">
        <v>2863</v>
      </c>
      <c r="D1108" s="219">
        <v>1104</v>
      </c>
      <c r="E1108" t="s">
        <v>2676</v>
      </c>
      <c r="F1108" t="s">
        <v>2675</v>
      </c>
      <c r="G1108" s="218"/>
    </row>
    <row r="1109" spans="1:7" ht="12">
      <c r="A1109" s="218"/>
      <c r="B1109" t="s">
        <v>2869</v>
      </c>
      <c r="C1109" t="s">
        <v>2868</v>
      </c>
      <c r="D1109" s="219">
        <v>1105</v>
      </c>
      <c r="E1109" t="s">
        <v>2740</v>
      </c>
      <c r="F1109" t="s">
        <v>2739</v>
      </c>
      <c r="G1109" s="218"/>
    </row>
    <row r="1110" spans="1:7" ht="12">
      <c r="A1110" s="218"/>
      <c r="B1110" t="s">
        <v>2867</v>
      </c>
      <c r="C1110" t="s">
        <v>2866</v>
      </c>
      <c r="D1110" s="219">
        <v>1106</v>
      </c>
      <c r="E1110" t="s">
        <v>2872</v>
      </c>
      <c r="F1110" t="s">
        <v>2873</v>
      </c>
      <c r="G1110" s="218"/>
    </row>
    <row r="1111" spans="1:7" ht="12">
      <c r="A1111" s="218"/>
      <c r="B1111" t="s">
        <v>2865</v>
      </c>
      <c r="C1111" t="s">
        <v>2864</v>
      </c>
      <c r="D1111" s="219">
        <v>1107</v>
      </c>
      <c r="E1111" t="s">
        <v>2874</v>
      </c>
      <c r="F1111" t="s">
        <v>2875</v>
      </c>
      <c r="G1111" s="218"/>
    </row>
    <row r="1112" spans="1:7" ht="12">
      <c r="A1112" s="218"/>
      <c r="B1112" t="s">
        <v>2871</v>
      </c>
      <c r="C1112" t="s">
        <v>2870</v>
      </c>
      <c r="D1112" s="219">
        <v>1108</v>
      </c>
      <c r="E1112" t="s">
        <v>2876</v>
      </c>
      <c r="F1112" t="s">
        <v>615</v>
      </c>
      <c r="G1112" s="218"/>
    </row>
    <row r="1113" spans="1:7" ht="12">
      <c r="A1113" s="218"/>
      <c r="B1113" t="s">
        <v>720</v>
      </c>
      <c r="C1113" t="s">
        <v>2877</v>
      </c>
      <c r="D1113" s="219">
        <v>1109</v>
      </c>
      <c r="E1113" t="s">
        <v>2877</v>
      </c>
      <c r="F1113" t="s">
        <v>720</v>
      </c>
      <c r="G1113" s="218"/>
    </row>
    <row r="1114" spans="1:7" ht="12">
      <c r="A1114" s="218"/>
      <c r="B1114" t="s">
        <v>2878</v>
      </c>
      <c r="C1114" t="s">
        <v>2879</v>
      </c>
      <c r="D1114" s="219">
        <v>1110</v>
      </c>
      <c r="E1114" t="s">
        <v>2880</v>
      </c>
      <c r="F1114" t="s">
        <v>2881</v>
      </c>
      <c r="G1114" s="218"/>
    </row>
    <row r="1115" spans="1:7" ht="12">
      <c r="A1115" s="218"/>
      <c r="B1115" t="s">
        <v>4949</v>
      </c>
      <c r="C1115" t="s">
        <v>4950</v>
      </c>
      <c r="D1115" s="219">
        <v>1111</v>
      </c>
      <c r="E1115" t="s">
        <v>2815</v>
      </c>
      <c r="F1115" t="s">
        <v>2814</v>
      </c>
      <c r="G1115" s="218"/>
    </row>
    <row r="1116" spans="1:7" ht="12">
      <c r="A1116" s="218"/>
      <c r="B1116" t="s">
        <v>2882</v>
      </c>
      <c r="C1116" t="s">
        <v>2883</v>
      </c>
      <c r="D1116" s="219">
        <v>1112</v>
      </c>
      <c r="E1116" t="s">
        <v>2886</v>
      </c>
      <c r="F1116" t="s">
        <v>2887</v>
      </c>
      <c r="G1116" s="218"/>
    </row>
    <row r="1117" spans="1:7" ht="12">
      <c r="A1117" s="218"/>
      <c r="B1117" t="s">
        <v>2884</v>
      </c>
      <c r="C1117" t="s">
        <v>2885</v>
      </c>
      <c r="D1117" s="219">
        <v>1113</v>
      </c>
      <c r="E1117" t="s">
        <v>2879</v>
      </c>
      <c r="F1117" t="s">
        <v>2878</v>
      </c>
      <c r="G1117" s="218"/>
    </row>
    <row r="1118" spans="1:7" ht="12">
      <c r="A1118" s="218"/>
      <c r="B1118" t="s">
        <v>2881</v>
      </c>
      <c r="C1118" t="s">
        <v>2880</v>
      </c>
      <c r="D1118" s="219">
        <v>1114</v>
      </c>
      <c r="E1118" t="s">
        <v>2883</v>
      </c>
      <c r="F1118" t="s">
        <v>2882</v>
      </c>
      <c r="G1118" s="218"/>
    </row>
    <row r="1119" spans="1:7" ht="12">
      <c r="A1119" s="218"/>
      <c r="B1119" t="s">
        <v>2887</v>
      </c>
      <c r="C1119" t="s">
        <v>2886</v>
      </c>
      <c r="D1119" s="219">
        <v>1115</v>
      </c>
      <c r="E1119" t="s">
        <v>2889</v>
      </c>
      <c r="F1119" t="s">
        <v>2890</v>
      </c>
      <c r="G1119" s="218"/>
    </row>
    <row r="1120" spans="1:7" ht="12">
      <c r="A1120" s="218"/>
      <c r="B1120" t="s">
        <v>152</v>
      </c>
      <c r="C1120" t="s">
        <v>2888</v>
      </c>
      <c r="D1120" s="219">
        <v>1116</v>
      </c>
      <c r="E1120" t="s">
        <v>2893</v>
      </c>
      <c r="F1120" t="s">
        <v>2894</v>
      </c>
      <c r="G1120" s="218"/>
    </row>
    <row r="1121" spans="1:7" ht="12">
      <c r="A1121" s="218"/>
      <c r="B1121" t="s">
        <v>2891</v>
      </c>
      <c r="C1121" t="s">
        <v>2892</v>
      </c>
      <c r="D1121" s="219">
        <v>1117</v>
      </c>
      <c r="E1121" t="s">
        <v>2896</v>
      </c>
      <c r="F1121" t="s">
        <v>2897</v>
      </c>
      <c r="G1121" s="218"/>
    </row>
    <row r="1122" spans="1:7" ht="12">
      <c r="A1122" s="218"/>
      <c r="B1122" t="s">
        <v>469</v>
      </c>
      <c r="C1122" t="s">
        <v>2895</v>
      </c>
      <c r="D1122" s="219">
        <v>1118</v>
      </c>
      <c r="E1122" t="s">
        <v>2892</v>
      </c>
      <c r="F1122" t="s">
        <v>2891</v>
      </c>
      <c r="G1122" s="218"/>
    </row>
    <row r="1123" spans="1:7" ht="12">
      <c r="A1123" s="218"/>
      <c r="B1123" t="s">
        <v>2897</v>
      </c>
      <c r="C1123" t="s">
        <v>2896</v>
      </c>
      <c r="D1123" s="219">
        <v>1119</v>
      </c>
      <c r="E1123" t="s">
        <v>4950</v>
      </c>
      <c r="F1123" t="s">
        <v>4949</v>
      </c>
      <c r="G1123" s="218"/>
    </row>
    <row r="1124" spans="1:7" ht="12">
      <c r="A1124" s="218"/>
      <c r="B1124" t="s">
        <v>2890</v>
      </c>
      <c r="C1124" t="s">
        <v>2889</v>
      </c>
      <c r="D1124" s="219">
        <v>1120</v>
      </c>
      <c r="E1124" t="s">
        <v>2888</v>
      </c>
      <c r="F1124" t="s">
        <v>152</v>
      </c>
      <c r="G1124" s="218"/>
    </row>
    <row r="1125" spans="1:7" ht="12">
      <c r="A1125" s="218"/>
      <c r="B1125" t="s">
        <v>2894</v>
      </c>
      <c r="C1125" t="s">
        <v>2893</v>
      </c>
      <c r="D1125" s="219">
        <v>1121</v>
      </c>
      <c r="E1125" t="s">
        <v>2898</v>
      </c>
      <c r="F1125" t="s">
        <v>2899</v>
      </c>
      <c r="G1125" s="218"/>
    </row>
    <row r="1126" spans="1:7" ht="12">
      <c r="A1126" s="218"/>
      <c r="B1126" t="s">
        <v>2900</v>
      </c>
      <c r="C1126" t="s">
        <v>2901</v>
      </c>
      <c r="D1126" s="219">
        <v>1122</v>
      </c>
      <c r="E1126" t="s">
        <v>2902</v>
      </c>
      <c r="F1126" t="s">
        <v>2903</v>
      </c>
      <c r="G1126" s="218"/>
    </row>
    <row r="1127" spans="1:7" ht="12">
      <c r="A1127" s="218"/>
      <c r="B1127" t="s">
        <v>2904</v>
      </c>
      <c r="C1127" t="s">
        <v>2905</v>
      </c>
      <c r="D1127" s="219">
        <v>1123</v>
      </c>
      <c r="E1127" t="s">
        <v>2901</v>
      </c>
      <c r="F1127" t="s">
        <v>2900</v>
      </c>
      <c r="G1127" s="218"/>
    </row>
    <row r="1128" spans="1:7" ht="12">
      <c r="A1128" s="218"/>
      <c r="B1128" t="s">
        <v>2873</v>
      </c>
      <c r="C1128" t="s">
        <v>2872</v>
      </c>
      <c r="D1128" s="219">
        <v>1124</v>
      </c>
      <c r="E1128" t="s">
        <v>2905</v>
      </c>
      <c r="F1128" t="s">
        <v>2904</v>
      </c>
      <c r="G1128" s="218"/>
    </row>
    <row r="1129" spans="1:7" ht="12">
      <c r="A1129" s="218"/>
      <c r="B1129" t="s">
        <v>2906</v>
      </c>
      <c r="C1129" t="s">
        <v>2907</v>
      </c>
      <c r="D1129" s="219">
        <v>1125</v>
      </c>
      <c r="E1129" t="s">
        <v>2908</v>
      </c>
      <c r="F1129" t="s">
        <v>2909</v>
      </c>
      <c r="G1129" s="218"/>
    </row>
    <row r="1130" spans="1:7" ht="12">
      <c r="A1130" s="218"/>
      <c r="B1130" t="s">
        <v>2909</v>
      </c>
      <c r="C1130" t="s">
        <v>2908</v>
      </c>
      <c r="D1130" s="219">
        <v>1126</v>
      </c>
      <c r="E1130" t="s">
        <v>2910</v>
      </c>
      <c r="F1130" t="s">
        <v>377</v>
      </c>
      <c r="G1130" s="218"/>
    </row>
    <row r="1131" spans="1:7" ht="12">
      <c r="A1131" s="218"/>
      <c r="B1131" t="s">
        <v>2875</v>
      </c>
      <c r="C1131" t="s">
        <v>2874</v>
      </c>
      <c r="D1131" s="219">
        <v>1127</v>
      </c>
      <c r="E1131" t="s">
        <v>2911</v>
      </c>
      <c r="F1131" t="s">
        <v>2912</v>
      </c>
      <c r="G1131" s="218"/>
    </row>
    <row r="1132" spans="1:7" ht="12">
      <c r="A1132" s="218"/>
      <c r="B1132" t="s">
        <v>2912</v>
      </c>
      <c r="C1132" t="s">
        <v>2911</v>
      </c>
      <c r="D1132" s="219">
        <v>1128</v>
      </c>
      <c r="E1132" t="s">
        <v>2907</v>
      </c>
      <c r="F1132" t="s">
        <v>2906</v>
      </c>
      <c r="G1132" s="218"/>
    </row>
    <row r="1133" spans="1:7" ht="12">
      <c r="A1133" s="218"/>
      <c r="B1133" t="s">
        <v>2903</v>
      </c>
      <c r="C1133" t="s">
        <v>2902</v>
      </c>
      <c r="D1133" s="219">
        <v>1129</v>
      </c>
      <c r="E1133" t="s">
        <v>2913</v>
      </c>
      <c r="F1133" t="s">
        <v>2914</v>
      </c>
      <c r="G1133" s="218"/>
    </row>
    <row r="1134" spans="1:7" ht="12">
      <c r="A1134" s="218"/>
      <c r="B1134" t="s">
        <v>2899</v>
      </c>
      <c r="C1134" t="s">
        <v>2898</v>
      </c>
      <c r="D1134" s="219">
        <v>1130</v>
      </c>
      <c r="E1134" t="s">
        <v>2915</v>
      </c>
      <c r="F1134" t="s">
        <v>2916</v>
      </c>
      <c r="G1134" s="218"/>
    </row>
    <row r="1135" spans="1:7" ht="12">
      <c r="A1135" s="218"/>
      <c r="B1135" t="s">
        <v>2917</v>
      </c>
      <c r="C1135" t="s">
        <v>2918</v>
      </c>
      <c r="D1135" s="219">
        <v>1131</v>
      </c>
      <c r="E1135" t="s">
        <v>2919</v>
      </c>
      <c r="F1135" t="s">
        <v>155</v>
      </c>
      <c r="G1135" s="218"/>
    </row>
    <row r="1136" spans="1:7" ht="12">
      <c r="A1136" s="218"/>
      <c r="B1136" t="s">
        <v>2920</v>
      </c>
      <c r="C1136" t="s">
        <v>2921</v>
      </c>
      <c r="D1136" s="219">
        <v>1132</v>
      </c>
      <c r="E1136" t="s">
        <v>2922</v>
      </c>
      <c r="F1136" t="s">
        <v>2923</v>
      </c>
      <c r="G1136" s="218"/>
    </row>
    <row r="1137" spans="1:7" ht="12">
      <c r="A1137" s="218"/>
      <c r="B1137" t="s">
        <v>2924</v>
      </c>
      <c r="C1137" t="s">
        <v>2925</v>
      </c>
      <c r="D1137" s="219">
        <v>1133</v>
      </c>
      <c r="E1137" t="s">
        <v>2926</v>
      </c>
      <c r="F1137" t="s">
        <v>2927</v>
      </c>
      <c r="G1137" s="218"/>
    </row>
    <row r="1138" spans="1:7" ht="12">
      <c r="A1138" s="218"/>
      <c r="B1138" t="s">
        <v>377</v>
      </c>
      <c r="C1138" t="s">
        <v>2910</v>
      </c>
      <c r="D1138" s="219">
        <v>1134</v>
      </c>
      <c r="E1138" t="s">
        <v>2928</v>
      </c>
      <c r="F1138" t="s">
        <v>2929</v>
      </c>
      <c r="G1138" s="218"/>
    </row>
    <row r="1139" spans="1:7" ht="12">
      <c r="A1139" s="218"/>
      <c r="B1139" t="s">
        <v>2916</v>
      </c>
      <c r="C1139" t="s">
        <v>2915</v>
      </c>
      <c r="D1139" s="219">
        <v>1135</v>
      </c>
      <c r="E1139" t="s">
        <v>2930</v>
      </c>
      <c r="F1139" t="s">
        <v>156</v>
      </c>
      <c r="G1139" s="218"/>
    </row>
    <row r="1140" spans="1:7" ht="12">
      <c r="A1140" s="218"/>
      <c r="B1140" t="s">
        <v>155</v>
      </c>
      <c r="C1140" t="s">
        <v>2919</v>
      </c>
      <c r="D1140" s="219">
        <v>1136</v>
      </c>
      <c r="E1140" t="s">
        <v>2931</v>
      </c>
      <c r="F1140" t="s">
        <v>2932</v>
      </c>
      <c r="G1140" s="218"/>
    </row>
    <row r="1141" spans="1:7" ht="12">
      <c r="A1141" s="218"/>
      <c r="B1141" t="s">
        <v>2923</v>
      </c>
      <c r="C1141" t="s">
        <v>2922</v>
      </c>
      <c r="D1141" s="219">
        <v>1137</v>
      </c>
      <c r="E1141" t="s">
        <v>2933</v>
      </c>
      <c r="F1141" t="s">
        <v>618</v>
      </c>
      <c r="G1141" s="218"/>
    </row>
    <row r="1142" spans="1:7" ht="12">
      <c r="A1142" s="218"/>
      <c r="B1142" t="s">
        <v>615</v>
      </c>
      <c r="C1142" t="s">
        <v>2876</v>
      </c>
      <c r="D1142" s="219">
        <v>1138</v>
      </c>
      <c r="E1142" t="s">
        <v>2934</v>
      </c>
      <c r="F1142" t="s">
        <v>2935</v>
      </c>
      <c r="G1142" s="218"/>
    </row>
    <row r="1143" spans="1:7" ht="12">
      <c r="A1143" s="218"/>
      <c r="B1143" t="s">
        <v>2927</v>
      </c>
      <c r="C1143" t="s">
        <v>2926</v>
      </c>
      <c r="D1143" s="219">
        <v>1139</v>
      </c>
      <c r="E1143" t="s">
        <v>2895</v>
      </c>
      <c r="F1143" t="s">
        <v>469</v>
      </c>
      <c r="G1143" s="218"/>
    </row>
    <row r="1144" spans="1:7" ht="12">
      <c r="A1144" s="218"/>
      <c r="B1144" t="s">
        <v>2929</v>
      </c>
      <c r="C1144" t="s">
        <v>2928</v>
      </c>
      <c r="D1144" s="219">
        <v>1140</v>
      </c>
      <c r="E1144" t="s">
        <v>2936</v>
      </c>
      <c r="F1144" t="s">
        <v>2937</v>
      </c>
      <c r="G1144" s="218"/>
    </row>
    <row r="1145" spans="1:7" ht="12">
      <c r="A1145" s="218"/>
      <c r="B1145" t="s">
        <v>2932</v>
      </c>
      <c r="C1145" t="s">
        <v>2931</v>
      </c>
      <c r="D1145" s="219">
        <v>1141</v>
      </c>
      <c r="E1145" t="s">
        <v>2938</v>
      </c>
      <c r="F1145" t="s">
        <v>2939</v>
      </c>
      <c r="G1145" s="218"/>
    </row>
    <row r="1146" spans="1:7" ht="12">
      <c r="A1146" s="218"/>
      <c r="B1146" t="s">
        <v>2914</v>
      </c>
      <c r="C1146" t="s">
        <v>2913</v>
      </c>
      <c r="D1146" s="219">
        <v>1142</v>
      </c>
      <c r="E1146" t="s">
        <v>2940</v>
      </c>
      <c r="F1146" t="s">
        <v>2941</v>
      </c>
      <c r="G1146" s="218"/>
    </row>
    <row r="1147" spans="1:7" ht="12">
      <c r="A1147" s="218"/>
      <c r="B1147" t="s">
        <v>156</v>
      </c>
      <c r="C1147" t="s">
        <v>2930</v>
      </c>
      <c r="D1147" s="219">
        <v>1143</v>
      </c>
      <c r="E1147" t="s">
        <v>2942</v>
      </c>
      <c r="F1147" t="s">
        <v>2943</v>
      </c>
      <c r="G1147" s="218"/>
    </row>
    <row r="1148" spans="1:7" ht="12">
      <c r="A1148" s="218"/>
      <c r="B1148" t="s">
        <v>618</v>
      </c>
      <c r="C1148" t="s">
        <v>2933</v>
      </c>
      <c r="D1148" s="219">
        <v>1144</v>
      </c>
      <c r="E1148" t="s">
        <v>2944</v>
      </c>
      <c r="F1148" t="s">
        <v>2945</v>
      </c>
      <c r="G1148" s="218"/>
    </row>
    <row r="1149" spans="1:7" ht="12">
      <c r="A1149" s="218"/>
      <c r="B1149" t="s">
        <v>2935</v>
      </c>
      <c r="C1149" t="s">
        <v>2934</v>
      </c>
      <c r="D1149" s="219">
        <v>1145</v>
      </c>
      <c r="E1149" t="s">
        <v>2946</v>
      </c>
      <c r="F1149" t="s">
        <v>2947</v>
      </c>
      <c r="G1149" s="218"/>
    </row>
    <row r="1150" spans="1:7" ht="12">
      <c r="A1150" s="218"/>
      <c r="B1150" t="s">
        <v>2939</v>
      </c>
      <c r="C1150" t="s">
        <v>2938</v>
      </c>
      <c r="D1150" s="219">
        <v>1146</v>
      </c>
      <c r="E1150" t="s">
        <v>2948</v>
      </c>
      <c r="F1150" t="s">
        <v>2949</v>
      </c>
      <c r="G1150" s="218"/>
    </row>
    <row r="1151" spans="1:7" ht="12">
      <c r="A1151" s="218"/>
      <c r="B1151" t="s">
        <v>2937</v>
      </c>
      <c r="C1151" t="s">
        <v>2936</v>
      </c>
      <c r="D1151" s="219">
        <v>1147</v>
      </c>
      <c r="E1151" t="s">
        <v>2950</v>
      </c>
      <c r="F1151" t="s">
        <v>2951</v>
      </c>
      <c r="G1151" s="218"/>
    </row>
    <row r="1152" spans="1:7" ht="12">
      <c r="A1152" s="218"/>
      <c r="B1152" t="s">
        <v>2823</v>
      </c>
      <c r="C1152" t="s">
        <v>2822</v>
      </c>
      <c r="D1152" s="219">
        <v>1148</v>
      </c>
      <c r="E1152" t="s">
        <v>2862</v>
      </c>
      <c r="F1152" t="s">
        <v>2861</v>
      </c>
      <c r="G1152" s="218"/>
    </row>
    <row r="1153" spans="1:7" ht="12">
      <c r="A1153" s="218"/>
      <c r="B1153" t="s">
        <v>2825</v>
      </c>
      <c r="C1153" t="s">
        <v>2824</v>
      </c>
      <c r="D1153" s="219">
        <v>1149</v>
      </c>
      <c r="E1153" t="s">
        <v>2925</v>
      </c>
      <c r="F1153" t="s">
        <v>2924</v>
      </c>
      <c r="G1153" s="218"/>
    </row>
    <row r="1154" spans="1:7" ht="12">
      <c r="A1154" s="218"/>
      <c r="B1154" t="s">
        <v>2952</v>
      </c>
      <c r="C1154" t="s">
        <v>2953</v>
      </c>
      <c r="D1154" s="219">
        <v>1150</v>
      </c>
      <c r="E1154" t="s">
        <v>2918</v>
      </c>
      <c r="F1154" t="s">
        <v>2917</v>
      </c>
      <c r="G1154" s="218"/>
    </row>
    <row r="1155" spans="1:7" ht="12">
      <c r="A1155" s="218"/>
      <c r="B1155" t="s">
        <v>2954</v>
      </c>
      <c r="C1155" t="s">
        <v>2955</v>
      </c>
      <c r="D1155" s="219">
        <v>1151</v>
      </c>
      <c r="E1155" t="s">
        <v>2921</v>
      </c>
      <c r="F1155" t="s">
        <v>2920</v>
      </c>
      <c r="G1155" s="218"/>
    </row>
    <row r="1156" spans="1:7" ht="12">
      <c r="A1156" s="218"/>
      <c r="B1156" t="s">
        <v>2956</v>
      </c>
      <c r="C1156" t="s">
        <v>2957</v>
      </c>
      <c r="D1156" s="219">
        <v>1152</v>
      </c>
      <c r="E1156" t="s">
        <v>2787</v>
      </c>
      <c r="F1156" t="s">
        <v>2786</v>
      </c>
      <c r="G1156" s="218"/>
    </row>
    <row r="1157" spans="1:7" ht="12">
      <c r="A1157" s="218"/>
      <c r="B1157" t="s">
        <v>2958</v>
      </c>
      <c r="C1157" t="s">
        <v>2959</v>
      </c>
      <c r="D1157" s="219">
        <v>1153</v>
      </c>
      <c r="E1157" t="s">
        <v>2636</v>
      </c>
      <c r="F1157" t="s">
        <v>2635</v>
      </c>
      <c r="G1157" s="218"/>
    </row>
    <row r="1158" spans="1:7" ht="12">
      <c r="A1158" s="218"/>
      <c r="B1158" t="s">
        <v>2960</v>
      </c>
      <c r="C1158" t="s">
        <v>2961</v>
      </c>
      <c r="D1158" s="219">
        <v>1154</v>
      </c>
      <c r="E1158" t="s">
        <v>2885</v>
      </c>
      <c r="F1158" t="s">
        <v>2884</v>
      </c>
      <c r="G1158" s="218"/>
    </row>
    <row r="1159" spans="1:7" ht="12">
      <c r="A1159" s="218"/>
      <c r="B1159" t="s">
        <v>2962</v>
      </c>
      <c r="C1159" t="s">
        <v>2963</v>
      </c>
      <c r="D1159" s="219">
        <v>1155</v>
      </c>
      <c r="E1159" t="s">
        <v>2964</v>
      </c>
      <c r="F1159" t="s">
        <v>2965</v>
      </c>
      <c r="G1159" s="218"/>
    </row>
    <row r="1160" spans="1:7" ht="12">
      <c r="A1160" s="218"/>
      <c r="B1160" t="s">
        <v>2943</v>
      </c>
      <c r="C1160" t="s">
        <v>2942</v>
      </c>
      <c r="D1160" s="219">
        <v>1156</v>
      </c>
      <c r="E1160" t="s">
        <v>2966</v>
      </c>
      <c r="F1160" t="s">
        <v>2967</v>
      </c>
      <c r="G1160" s="218"/>
    </row>
    <row r="1161" spans="1:7" ht="12">
      <c r="A1161" s="218"/>
      <c r="B1161" t="s">
        <v>2941</v>
      </c>
      <c r="C1161" t="s">
        <v>2940</v>
      </c>
      <c r="D1161" s="219">
        <v>1157</v>
      </c>
      <c r="E1161" t="s">
        <v>2953</v>
      </c>
      <c r="F1161" t="s">
        <v>2952</v>
      </c>
      <c r="G1161" s="218"/>
    </row>
    <row r="1162" spans="1:7" ht="12">
      <c r="A1162" s="218"/>
      <c r="B1162" t="s">
        <v>2945</v>
      </c>
      <c r="C1162" t="s">
        <v>2944</v>
      </c>
      <c r="D1162" s="219">
        <v>1158</v>
      </c>
      <c r="E1162" t="s">
        <v>2955</v>
      </c>
      <c r="F1162" t="s">
        <v>2954</v>
      </c>
      <c r="G1162" s="218"/>
    </row>
    <row r="1163" spans="1:7" ht="12">
      <c r="A1163" s="218"/>
      <c r="B1163" t="s">
        <v>2947</v>
      </c>
      <c r="C1163" t="s">
        <v>2946</v>
      </c>
      <c r="D1163" s="219">
        <v>1159</v>
      </c>
      <c r="E1163" t="s">
        <v>2968</v>
      </c>
      <c r="F1163" t="s">
        <v>2969</v>
      </c>
      <c r="G1163" s="218"/>
    </row>
    <row r="1164" spans="1:7" ht="12">
      <c r="A1164" s="218"/>
      <c r="B1164" t="s">
        <v>2949</v>
      </c>
      <c r="C1164" t="s">
        <v>2948</v>
      </c>
      <c r="D1164" s="219">
        <v>1160</v>
      </c>
      <c r="E1164" t="s">
        <v>2970</v>
      </c>
      <c r="F1164" t="s">
        <v>2971</v>
      </c>
      <c r="G1164" s="218"/>
    </row>
    <row r="1165" spans="1:7" ht="12">
      <c r="A1165" s="218"/>
      <c r="B1165" t="s">
        <v>2951</v>
      </c>
      <c r="C1165" t="s">
        <v>2950</v>
      </c>
      <c r="D1165" s="219">
        <v>1161</v>
      </c>
      <c r="E1165" t="s">
        <v>2972</v>
      </c>
      <c r="F1165" t="s">
        <v>2973</v>
      </c>
      <c r="G1165" s="218"/>
    </row>
    <row r="1166" spans="1:7" ht="12">
      <c r="A1166" s="218"/>
      <c r="B1166" t="s">
        <v>2965</v>
      </c>
      <c r="C1166" t="s">
        <v>2964</v>
      </c>
      <c r="D1166" s="219">
        <v>1162</v>
      </c>
      <c r="E1166" t="s">
        <v>2974</v>
      </c>
      <c r="F1166" t="s">
        <v>2975</v>
      </c>
      <c r="G1166" s="218"/>
    </row>
    <row r="1167" spans="1:7" ht="12">
      <c r="A1167" s="218"/>
      <c r="B1167" t="s">
        <v>2967</v>
      </c>
      <c r="C1167" t="s">
        <v>2966</v>
      </c>
      <c r="D1167" s="219">
        <v>1163</v>
      </c>
      <c r="E1167" t="s">
        <v>2976</v>
      </c>
      <c r="F1167" t="s">
        <v>2977</v>
      </c>
      <c r="G1167" s="218"/>
    </row>
    <row r="1168" spans="1:7" ht="12">
      <c r="A1168" s="218"/>
      <c r="B1168" t="s">
        <v>2969</v>
      </c>
      <c r="C1168" t="s">
        <v>2968</v>
      </c>
      <c r="D1168" s="219">
        <v>1164</v>
      </c>
      <c r="E1168" t="s">
        <v>2978</v>
      </c>
      <c r="F1168" t="s">
        <v>2979</v>
      </c>
      <c r="G1168" s="218"/>
    </row>
    <row r="1169" spans="1:7" ht="12">
      <c r="A1169" s="218"/>
      <c r="B1169" t="s">
        <v>2971</v>
      </c>
      <c r="C1169" t="s">
        <v>2970</v>
      </c>
      <c r="D1169" s="219">
        <v>1165</v>
      </c>
      <c r="E1169" t="s">
        <v>2980</v>
      </c>
      <c r="F1169" t="s">
        <v>2981</v>
      </c>
      <c r="G1169" s="218"/>
    </row>
    <row r="1170" spans="1:7" ht="12">
      <c r="A1170" s="218"/>
      <c r="B1170" t="s">
        <v>2973</v>
      </c>
      <c r="C1170" t="s">
        <v>2972</v>
      </c>
      <c r="D1170" s="219">
        <v>1166</v>
      </c>
      <c r="E1170" t="s">
        <v>2982</v>
      </c>
      <c r="F1170" t="s">
        <v>2983</v>
      </c>
      <c r="G1170" s="218"/>
    </row>
    <row r="1171" spans="1:7" ht="12">
      <c r="A1171" s="218"/>
      <c r="B1171" t="s">
        <v>2975</v>
      </c>
      <c r="C1171" t="s">
        <v>2974</v>
      </c>
      <c r="D1171" s="219">
        <v>1167</v>
      </c>
      <c r="E1171" t="s">
        <v>2984</v>
      </c>
      <c r="F1171" t="s">
        <v>2985</v>
      </c>
      <c r="G1171" s="218"/>
    </row>
    <row r="1172" spans="1:7" ht="12">
      <c r="A1172" s="218"/>
      <c r="B1172" t="s">
        <v>2977</v>
      </c>
      <c r="C1172" t="s">
        <v>2976</v>
      </c>
      <c r="D1172" s="219">
        <v>1168</v>
      </c>
      <c r="E1172" t="s">
        <v>2986</v>
      </c>
      <c r="F1172" t="s">
        <v>2987</v>
      </c>
      <c r="G1172" s="218"/>
    </row>
    <row r="1173" spans="1:7" ht="12">
      <c r="A1173" s="218"/>
      <c r="B1173" t="s">
        <v>2981</v>
      </c>
      <c r="C1173" t="s">
        <v>2980</v>
      </c>
      <c r="D1173" s="219">
        <v>1169</v>
      </c>
      <c r="E1173" t="s">
        <v>2957</v>
      </c>
      <c r="F1173" t="s">
        <v>2956</v>
      </c>
      <c r="G1173" s="218"/>
    </row>
    <row r="1174" spans="1:7" ht="12">
      <c r="A1174" s="218"/>
      <c r="B1174" t="s">
        <v>2983</v>
      </c>
      <c r="C1174" t="s">
        <v>2982</v>
      </c>
      <c r="D1174" s="219">
        <v>1170</v>
      </c>
      <c r="E1174" t="s">
        <v>2988</v>
      </c>
      <c r="F1174" t="s">
        <v>2989</v>
      </c>
      <c r="G1174" s="218"/>
    </row>
    <row r="1175" spans="1:7" ht="12">
      <c r="A1175" s="218"/>
      <c r="B1175" t="s">
        <v>2979</v>
      </c>
      <c r="C1175" t="s">
        <v>2978</v>
      </c>
      <c r="D1175" s="219">
        <v>1171</v>
      </c>
      <c r="E1175" t="s">
        <v>2990</v>
      </c>
      <c r="F1175" t="s">
        <v>2991</v>
      </c>
      <c r="G1175" s="218"/>
    </row>
    <row r="1176" spans="1:7" ht="12">
      <c r="A1176" s="218"/>
      <c r="B1176" t="s">
        <v>2985</v>
      </c>
      <c r="C1176" t="s">
        <v>2984</v>
      </c>
      <c r="D1176" s="219">
        <v>1172</v>
      </c>
      <c r="E1176" t="s">
        <v>2992</v>
      </c>
      <c r="F1176" t="s">
        <v>2993</v>
      </c>
      <c r="G1176" s="218"/>
    </row>
    <row r="1177" spans="1:7" ht="12">
      <c r="A1177" s="218"/>
      <c r="B1177" t="s">
        <v>2987</v>
      </c>
      <c r="C1177" t="s">
        <v>2986</v>
      </c>
      <c r="D1177" s="219">
        <v>1173</v>
      </c>
      <c r="E1177" t="s">
        <v>2994</v>
      </c>
      <c r="F1177" t="s">
        <v>2995</v>
      </c>
      <c r="G1177" s="218"/>
    </row>
    <row r="1178" spans="1:7" ht="12">
      <c r="A1178" s="218"/>
      <c r="B1178" t="s">
        <v>2991</v>
      </c>
      <c r="C1178" t="s">
        <v>2990</v>
      </c>
      <c r="D1178" s="219">
        <v>1174</v>
      </c>
      <c r="E1178" t="s">
        <v>2959</v>
      </c>
      <c r="F1178" t="s">
        <v>2958</v>
      </c>
      <c r="G1178" s="218"/>
    </row>
    <row r="1179" spans="1:7" ht="12">
      <c r="A1179" s="218"/>
      <c r="B1179" t="s">
        <v>2989</v>
      </c>
      <c r="C1179" t="s">
        <v>2988</v>
      </c>
      <c r="D1179" s="219">
        <v>1175</v>
      </c>
      <c r="E1179" t="s">
        <v>2996</v>
      </c>
      <c r="F1179" t="s">
        <v>2997</v>
      </c>
      <c r="G1179" s="218"/>
    </row>
    <row r="1180" spans="1:7" ht="12">
      <c r="A1180" s="218"/>
      <c r="B1180" t="s">
        <v>2993</v>
      </c>
      <c r="C1180" t="s">
        <v>2992</v>
      </c>
      <c r="D1180" s="219">
        <v>1176</v>
      </c>
      <c r="E1180" t="s">
        <v>2961</v>
      </c>
      <c r="F1180" t="s">
        <v>2960</v>
      </c>
      <c r="G1180" s="218"/>
    </row>
    <row r="1181" spans="1:7" ht="12">
      <c r="A1181" s="218"/>
      <c r="B1181" t="s">
        <v>2995</v>
      </c>
      <c r="C1181" t="s">
        <v>2994</v>
      </c>
      <c r="D1181" s="219">
        <v>1177</v>
      </c>
      <c r="E1181" t="s">
        <v>2963</v>
      </c>
      <c r="F1181" t="s">
        <v>2962</v>
      </c>
      <c r="G1181" s="218"/>
    </row>
    <row r="1182" spans="1:7" ht="12">
      <c r="A1182" s="218"/>
      <c r="B1182" t="s">
        <v>2998</v>
      </c>
      <c r="C1182" t="s">
        <v>2999</v>
      </c>
      <c r="D1182" s="219">
        <v>1178</v>
      </c>
      <c r="E1182" t="s">
        <v>3000</v>
      </c>
      <c r="F1182" t="s">
        <v>3001</v>
      </c>
      <c r="G1182" s="218"/>
    </row>
    <row r="1183" spans="1:7" ht="12">
      <c r="A1183" s="218"/>
      <c r="B1183" t="s">
        <v>3001</v>
      </c>
      <c r="C1183" t="s">
        <v>3000</v>
      </c>
      <c r="D1183" s="219">
        <v>1179</v>
      </c>
      <c r="E1183" t="s">
        <v>2999</v>
      </c>
      <c r="F1183" t="s">
        <v>2998</v>
      </c>
      <c r="G1183" s="218"/>
    </row>
    <row r="1184" spans="1:7" ht="12">
      <c r="A1184" s="218"/>
      <c r="B1184" t="s">
        <v>3002</v>
      </c>
      <c r="C1184" t="s">
        <v>3003</v>
      </c>
      <c r="D1184" s="219">
        <v>1180</v>
      </c>
      <c r="E1184" t="s">
        <v>3004</v>
      </c>
      <c r="F1184" t="s">
        <v>3005</v>
      </c>
      <c r="G1184" s="218"/>
    </row>
    <row r="1185" spans="1:7" ht="12">
      <c r="A1185" s="218"/>
      <c r="B1185" t="s">
        <v>378</v>
      </c>
      <c r="C1185" t="s">
        <v>3006</v>
      </c>
      <c r="D1185" s="219">
        <v>1181</v>
      </c>
      <c r="E1185" t="s">
        <v>3003</v>
      </c>
      <c r="F1185" t="s">
        <v>3002</v>
      </c>
      <c r="G1185" s="218"/>
    </row>
    <row r="1186" spans="1:7" ht="12">
      <c r="A1186" s="218"/>
      <c r="B1186" t="s">
        <v>3007</v>
      </c>
      <c r="C1186" t="s">
        <v>3008</v>
      </c>
      <c r="D1186" s="219">
        <v>1182</v>
      </c>
      <c r="E1186" t="s">
        <v>3008</v>
      </c>
      <c r="F1186" t="s">
        <v>3007</v>
      </c>
      <c r="G1186" s="218"/>
    </row>
    <row r="1187" spans="1:7" ht="12">
      <c r="A1187" s="218"/>
      <c r="B1187" t="s">
        <v>3009</v>
      </c>
      <c r="C1187" t="s">
        <v>3010</v>
      </c>
      <c r="D1187" s="219">
        <v>1183</v>
      </c>
      <c r="E1187" t="s">
        <v>3006</v>
      </c>
      <c r="F1187" t="s">
        <v>378</v>
      </c>
      <c r="G1187" s="218"/>
    </row>
    <row r="1188" spans="1:7" ht="12">
      <c r="A1188" s="218"/>
      <c r="B1188" t="s">
        <v>3005</v>
      </c>
      <c r="C1188" t="s">
        <v>3004</v>
      </c>
      <c r="D1188" s="219">
        <v>1184</v>
      </c>
      <c r="E1188" t="s">
        <v>3011</v>
      </c>
      <c r="F1188" t="s">
        <v>3012</v>
      </c>
      <c r="G1188" s="218"/>
    </row>
    <row r="1189" spans="1:7" ht="12">
      <c r="A1189" s="218"/>
      <c r="B1189" t="s">
        <v>470</v>
      </c>
      <c r="C1189" t="s">
        <v>3013</v>
      </c>
      <c r="D1189" s="219">
        <v>1185</v>
      </c>
      <c r="E1189" t="s">
        <v>3014</v>
      </c>
      <c r="F1189" t="s">
        <v>3015</v>
      </c>
      <c r="G1189" s="218"/>
    </row>
    <row r="1190" spans="1:7" ht="12">
      <c r="A1190" s="218"/>
      <c r="B1190" t="s">
        <v>3016</v>
      </c>
      <c r="C1190" t="s">
        <v>3017</v>
      </c>
      <c r="D1190" s="219">
        <v>1186</v>
      </c>
      <c r="E1190" t="s">
        <v>3010</v>
      </c>
      <c r="F1190" t="s">
        <v>3009</v>
      </c>
      <c r="G1190" s="218"/>
    </row>
    <row r="1191" spans="1:7" ht="12">
      <c r="A1191" s="218"/>
      <c r="B1191" t="s">
        <v>3015</v>
      </c>
      <c r="C1191" t="s">
        <v>3014</v>
      </c>
      <c r="D1191" s="219">
        <v>1187</v>
      </c>
      <c r="E1191" t="s">
        <v>3017</v>
      </c>
      <c r="F1191" t="s">
        <v>3016</v>
      </c>
      <c r="G1191" s="218"/>
    </row>
    <row r="1192" spans="1:7" ht="12">
      <c r="A1192" s="218"/>
      <c r="B1192" t="s">
        <v>624</v>
      </c>
      <c r="C1192" t="s">
        <v>3018</v>
      </c>
      <c r="D1192" s="219">
        <v>1188</v>
      </c>
      <c r="E1192" t="s">
        <v>3018</v>
      </c>
      <c r="F1192" t="s">
        <v>624</v>
      </c>
      <c r="G1192" s="218"/>
    </row>
    <row r="1193" spans="1:7" ht="12">
      <c r="A1193" s="218"/>
      <c r="B1193" t="s">
        <v>3012</v>
      </c>
      <c r="C1193" t="s">
        <v>3011</v>
      </c>
      <c r="D1193" s="219">
        <v>1189</v>
      </c>
      <c r="E1193" t="s">
        <v>3013</v>
      </c>
      <c r="F1193" t="s">
        <v>470</v>
      </c>
      <c r="G1193" s="218"/>
    </row>
    <row r="1194" spans="1:7" ht="12">
      <c r="A1194" s="218"/>
      <c r="B1194" t="s">
        <v>2997</v>
      </c>
      <c r="C1194" t="s">
        <v>2996</v>
      </c>
      <c r="D1194" s="219">
        <v>1190</v>
      </c>
      <c r="E1194" t="s">
        <v>2856</v>
      </c>
      <c r="F1194" t="s">
        <v>2855</v>
      </c>
      <c r="G1194" s="218"/>
    </row>
    <row r="1195" spans="1:7" ht="12">
      <c r="A1195" s="218"/>
      <c r="B1195" t="s">
        <v>3019</v>
      </c>
      <c r="C1195" t="s">
        <v>3020</v>
      </c>
      <c r="D1195" s="219">
        <v>1191</v>
      </c>
      <c r="E1195" t="s">
        <v>2742</v>
      </c>
      <c r="F1195" t="s">
        <v>2741</v>
      </c>
      <c r="G1195" s="218"/>
    </row>
    <row r="1196" spans="1:7" ht="12">
      <c r="A1196" s="218"/>
      <c r="B1196" t="s">
        <v>3021</v>
      </c>
      <c r="C1196" t="s">
        <v>3022</v>
      </c>
      <c r="D1196" s="219">
        <v>1192</v>
      </c>
      <c r="E1196" t="s">
        <v>3020</v>
      </c>
      <c r="F1196" t="s">
        <v>3019</v>
      </c>
      <c r="G1196" s="218"/>
    </row>
    <row r="1197" spans="1:7" ht="12">
      <c r="A1197" s="218"/>
      <c r="B1197" t="s">
        <v>3023</v>
      </c>
      <c r="C1197" t="s">
        <v>3024</v>
      </c>
      <c r="D1197" s="219">
        <v>1193</v>
      </c>
      <c r="E1197" t="s">
        <v>3022</v>
      </c>
      <c r="F1197" t="s">
        <v>3021</v>
      </c>
      <c r="G1197" s="218"/>
    </row>
    <row r="1198" spans="1:7" ht="12">
      <c r="A1198" s="218"/>
      <c r="B1198" t="s">
        <v>3025</v>
      </c>
      <c r="C1198" t="s">
        <v>3026</v>
      </c>
      <c r="D1198" s="219">
        <v>1194</v>
      </c>
      <c r="E1198" t="s">
        <v>3024</v>
      </c>
      <c r="F1198" t="s">
        <v>3023</v>
      </c>
      <c r="G1198" s="218"/>
    </row>
    <row r="1199" spans="1:7" ht="12">
      <c r="A1199" s="218"/>
      <c r="B1199" t="s">
        <v>3027</v>
      </c>
      <c r="C1199" t="s">
        <v>3028</v>
      </c>
      <c r="D1199" s="219">
        <v>1195</v>
      </c>
      <c r="E1199" t="s">
        <v>3026</v>
      </c>
      <c r="F1199" t="s">
        <v>3025</v>
      </c>
      <c r="G1199" s="218"/>
    </row>
    <row r="1200" spans="1:7" ht="12">
      <c r="A1200" s="218"/>
      <c r="B1200" t="s">
        <v>3029</v>
      </c>
      <c r="C1200" t="s">
        <v>3030</v>
      </c>
      <c r="D1200" s="219">
        <v>1196</v>
      </c>
      <c r="E1200" t="s">
        <v>3028</v>
      </c>
      <c r="F1200" t="s">
        <v>3027</v>
      </c>
      <c r="G1200" s="218"/>
    </row>
    <row r="1201" spans="1:7" ht="12">
      <c r="A1201" s="218"/>
      <c r="B1201" t="s">
        <v>3031</v>
      </c>
      <c r="C1201" t="s">
        <v>3032</v>
      </c>
      <c r="D1201" s="219">
        <v>1197</v>
      </c>
      <c r="E1201" t="s">
        <v>3030</v>
      </c>
      <c r="F1201" t="s">
        <v>3029</v>
      </c>
      <c r="G1201" s="218"/>
    </row>
    <row r="1202" spans="1:7" ht="12">
      <c r="A1202" s="218"/>
      <c r="B1202" t="s">
        <v>3033</v>
      </c>
      <c r="C1202" t="s">
        <v>3034</v>
      </c>
      <c r="D1202" s="219">
        <v>1198</v>
      </c>
      <c r="E1202" t="s">
        <v>3032</v>
      </c>
      <c r="F1202" t="s">
        <v>3031</v>
      </c>
      <c r="G1202" s="218"/>
    </row>
    <row r="1203" spans="1:7" ht="12">
      <c r="A1203" s="218"/>
      <c r="B1203" t="s">
        <v>3035</v>
      </c>
      <c r="C1203" t="s">
        <v>3036</v>
      </c>
      <c r="D1203" s="219">
        <v>1199</v>
      </c>
      <c r="E1203" t="s">
        <v>3034</v>
      </c>
      <c r="F1203" t="s">
        <v>3033</v>
      </c>
      <c r="G1203" s="218"/>
    </row>
    <row r="1204" spans="1:7" ht="12">
      <c r="A1204" s="218"/>
      <c r="B1204" t="s">
        <v>3037</v>
      </c>
      <c r="C1204" t="s">
        <v>3038</v>
      </c>
      <c r="D1204" s="219">
        <v>1200</v>
      </c>
      <c r="E1204" t="s">
        <v>3038</v>
      </c>
      <c r="F1204" t="s">
        <v>3037</v>
      </c>
      <c r="G1204" s="218"/>
    </row>
    <row r="1205" spans="1:7" ht="12">
      <c r="A1205" s="218"/>
      <c r="B1205" t="s">
        <v>3039</v>
      </c>
      <c r="C1205" t="s">
        <v>3040</v>
      </c>
      <c r="D1205" s="219">
        <v>1201</v>
      </c>
      <c r="E1205" t="s">
        <v>3036</v>
      </c>
      <c r="F1205" t="s">
        <v>3035</v>
      </c>
      <c r="G1205" s="218"/>
    </row>
    <row r="1206" spans="1:7" ht="12">
      <c r="A1206" s="218"/>
      <c r="B1206" t="s">
        <v>3041</v>
      </c>
      <c r="C1206" t="s">
        <v>3042</v>
      </c>
      <c r="D1206" s="219">
        <v>1202</v>
      </c>
      <c r="E1206" t="s">
        <v>3040</v>
      </c>
      <c r="F1206" t="s">
        <v>3039</v>
      </c>
      <c r="G1206" s="218"/>
    </row>
    <row r="1207" spans="1:7" ht="12">
      <c r="A1207" s="218"/>
      <c r="B1207" t="s">
        <v>3043</v>
      </c>
      <c r="C1207" t="s">
        <v>3044</v>
      </c>
      <c r="D1207" s="219">
        <v>1203</v>
      </c>
      <c r="E1207" t="s">
        <v>3042</v>
      </c>
      <c r="F1207" t="s">
        <v>3041</v>
      </c>
      <c r="G1207" s="218"/>
    </row>
    <row r="1208" spans="1:7" ht="12">
      <c r="A1208" s="218"/>
      <c r="B1208" t="s">
        <v>165</v>
      </c>
      <c r="C1208" t="s">
        <v>3045</v>
      </c>
      <c r="D1208" s="219">
        <v>1204</v>
      </c>
      <c r="E1208" t="s">
        <v>3046</v>
      </c>
      <c r="F1208" t="s">
        <v>471</v>
      </c>
      <c r="G1208" s="218"/>
    </row>
    <row r="1209" spans="1:7" ht="12">
      <c r="A1209" s="218"/>
      <c r="B1209" t="s">
        <v>3047</v>
      </c>
      <c r="C1209" t="s">
        <v>3048</v>
      </c>
      <c r="D1209" s="219">
        <v>1205</v>
      </c>
      <c r="E1209" t="s">
        <v>3048</v>
      </c>
      <c r="F1209" t="s">
        <v>3047</v>
      </c>
      <c r="G1209" s="218"/>
    </row>
    <row r="1210" spans="1:7" ht="12">
      <c r="A1210" s="218"/>
      <c r="B1210" t="s">
        <v>471</v>
      </c>
      <c r="C1210" t="s">
        <v>3046</v>
      </c>
      <c r="D1210" s="219">
        <v>1206</v>
      </c>
      <c r="E1210" t="s">
        <v>3049</v>
      </c>
      <c r="F1210" t="s">
        <v>3050</v>
      </c>
      <c r="G1210" s="218"/>
    </row>
    <row r="1211" spans="1:7" ht="12">
      <c r="A1211" s="218"/>
      <c r="B1211" t="s">
        <v>3050</v>
      </c>
      <c r="C1211" t="s">
        <v>3049</v>
      </c>
      <c r="D1211" s="219">
        <v>1207</v>
      </c>
      <c r="E1211" t="s">
        <v>3051</v>
      </c>
      <c r="F1211" t="s">
        <v>3052</v>
      </c>
      <c r="G1211" s="218"/>
    </row>
    <row r="1212" spans="1:7" ht="12">
      <c r="A1212" s="218"/>
      <c r="B1212" t="s">
        <v>3052</v>
      </c>
      <c r="C1212" t="s">
        <v>3051</v>
      </c>
      <c r="D1212" s="219">
        <v>1208</v>
      </c>
      <c r="E1212" t="s">
        <v>3053</v>
      </c>
      <c r="F1212" t="s">
        <v>3054</v>
      </c>
      <c r="G1212" s="218"/>
    </row>
    <row r="1213" spans="1:7" ht="12">
      <c r="A1213" s="218"/>
      <c r="B1213" t="s">
        <v>3054</v>
      </c>
      <c r="C1213" t="s">
        <v>3053</v>
      </c>
      <c r="D1213" s="219">
        <v>1209</v>
      </c>
      <c r="E1213" t="s">
        <v>3044</v>
      </c>
      <c r="F1213" t="s">
        <v>3043</v>
      </c>
      <c r="G1213" s="218"/>
    </row>
    <row r="1214" spans="1:7" ht="12">
      <c r="A1214" s="218"/>
      <c r="B1214" t="s">
        <v>3055</v>
      </c>
      <c r="C1214" t="s">
        <v>3056</v>
      </c>
      <c r="D1214" s="219">
        <v>1210</v>
      </c>
      <c r="E1214" t="s">
        <v>3045</v>
      </c>
      <c r="F1214" t="s">
        <v>165</v>
      </c>
      <c r="G1214" s="218"/>
    </row>
    <row r="1215" spans="1:7" ht="12">
      <c r="A1215" s="218"/>
      <c r="B1215" t="s">
        <v>3057</v>
      </c>
      <c r="C1215" t="s">
        <v>3058</v>
      </c>
      <c r="D1215" s="219">
        <v>1211</v>
      </c>
      <c r="E1215" t="s">
        <v>3056</v>
      </c>
      <c r="F1215" t="s">
        <v>3055</v>
      </c>
      <c r="G1215" s="218"/>
    </row>
    <row r="1216" spans="1:7" ht="12">
      <c r="A1216" s="218"/>
      <c r="B1216" t="s">
        <v>168</v>
      </c>
      <c r="C1216" t="s">
        <v>3059</v>
      </c>
      <c r="D1216" s="219">
        <v>1212</v>
      </c>
      <c r="E1216" t="s">
        <v>3062</v>
      </c>
      <c r="F1216" t="s">
        <v>3063</v>
      </c>
      <c r="G1216" s="218"/>
    </row>
    <row r="1217" spans="1:7" ht="12">
      <c r="A1217" s="218"/>
      <c r="B1217" t="s">
        <v>3060</v>
      </c>
      <c r="C1217" t="s">
        <v>3061</v>
      </c>
      <c r="D1217" s="219">
        <v>1213</v>
      </c>
      <c r="E1217" t="s">
        <v>3066</v>
      </c>
      <c r="F1217" t="s">
        <v>3067</v>
      </c>
      <c r="G1217" s="218"/>
    </row>
    <row r="1218" spans="1:7" ht="12">
      <c r="A1218" s="218"/>
      <c r="B1218" t="s">
        <v>3064</v>
      </c>
      <c r="C1218" t="s">
        <v>3065</v>
      </c>
      <c r="D1218" s="219">
        <v>1214</v>
      </c>
      <c r="E1218" t="s">
        <v>3070</v>
      </c>
      <c r="F1218" t="s">
        <v>3071</v>
      </c>
      <c r="G1218" s="218"/>
    </row>
    <row r="1219" spans="1:7" ht="12">
      <c r="A1219" s="218"/>
      <c r="B1219" t="s">
        <v>3068</v>
      </c>
      <c r="C1219" t="s">
        <v>3069</v>
      </c>
      <c r="D1219" s="219">
        <v>1215</v>
      </c>
      <c r="E1219" t="s">
        <v>3074</v>
      </c>
      <c r="F1219" t="s">
        <v>3075</v>
      </c>
      <c r="G1219" s="218"/>
    </row>
    <row r="1220" spans="1:7" ht="12">
      <c r="A1220" s="218"/>
      <c r="B1220" t="s">
        <v>3072</v>
      </c>
      <c r="C1220" t="s">
        <v>3073</v>
      </c>
      <c r="D1220" s="219">
        <v>1216</v>
      </c>
      <c r="E1220" t="s">
        <v>3078</v>
      </c>
      <c r="F1220" t="s">
        <v>3079</v>
      </c>
      <c r="G1220" s="218"/>
    </row>
    <row r="1221" spans="1:7" ht="12">
      <c r="A1221" s="218"/>
      <c r="B1221" t="s">
        <v>3076</v>
      </c>
      <c r="C1221" t="s">
        <v>3077</v>
      </c>
      <c r="D1221" s="219">
        <v>1217</v>
      </c>
      <c r="E1221" t="s">
        <v>3082</v>
      </c>
      <c r="F1221" t="s">
        <v>3083</v>
      </c>
      <c r="G1221" s="218"/>
    </row>
    <row r="1222" spans="1:7" ht="12">
      <c r="A1222" s="218"/>
      <c r="B1222" t="s">
        <v>3080</v>
      </c>
      <c r="C1222" t="s">
        <v>3081</v>
      </c>
      <c r="D1222" s="219">
        <v>1218</v>
      </c>
      <c r="E1222" t="s">
        <v>3058</v>
      </c>
      <c r="F1222" t="s">
        <v>3057</v>
      </c>
      <c r="G1222" s="218"/>
    </row>
    <row r="1223" spans="1:7" ht="12">
      <c r="A1223" s="218"/>
      <c r="B1223" t="s">
        <v>3084</v>
      </c>
      <c r="C1223" t="s">
        <v>3085</v>
      </c>
      <c r="D1223" s="219">
        <v>1219</v>
      </c>
      <c r="E1223" t="s">
        <v>3086</v>
      </c>
      <c r="F1223" t="s">
        <v>3087</v>
      </c>
      <c r="G1223" s="218"/>
    </row>
    <row r="1224" spans="1:7" ht="12">
      <c r="A1224" s="218"/>
      <c r="B1224" t="s">
        <v>3088</v>
      </c>
      <c r="C1224" t="s">
        <v>3089</v>
      </c>
      <c r="D1224" s="219">
        <v>1220</v>
      </c>
      <c r="E1224" t="s">
        <v>3059</v>
      </c>
      <c r="F1224" t="s">
        <v>168</v>
      </c>
      <c r="G1224" s="218"/>
    </row>
    <row r="1225" spans="1:7" ht="12">
      <c r="A1225" s="218"/>
      <c r="B1225" t="s">
        <v>3090</v>
      </c>
      <c r="C1225" t="s">
        <v>3091</v>
      </c>
      <c r="D1225" s="219">
        <v>1221</v>
      </c>
      <c r="E1225" t="s">
        <v>3061</v>
      </c>
      <c r="F1225" t="s">
        <v>3060</v>
      </c>
      <c r="G1225" s="218"/>
    </row>
    <row r="1226" spans="1:7" ht="12">
      <c r="A1226" s="218"/>
      <c r="B1226" t="s">
        <v>3087</v>
      </c>
      <c r="C1226" t="s">
        <v>3086</v>
      </c>
      <c r="D1226" s="219">
        <v>1222</v>
      </c>
      <c r="E1226" t="s">
        <v>3092</v>
      </c>
      <c r="F1226" t="s">
        <v>3093</v>
      </c>
      <c r="G1226" s="218"/>
    </row>
    <row r="1227" spans="1:7" ht="12">
      <c r="A1227" s="218"/>
      <c r="B1227" t="s">
        <v>3094</v>
      </c>
      <c r="C1227" t="s">
        <v>3095</v>
      </c>
      <c r="D1227" s="219">
        <v>1223</v>
      </c>
      <c r="E1227" t="s">
        <v>3069</v>
      </c>
      <c r="F1227" t="s">
        <v>3068</v>
      </c>
      <c r="G1227" s="218"/>
    </row>
    <row r="1228" spans="1:7" ht="12">
      <c r="A1228" s="218"/>
      <c r="B1228" t="s">
        <v>3096</v>
      </c>
      <c r="C1228" t="s">
        <v>3097</v>
      </c>
      <c r="D1228" s="219">
        <v>1224</v>
      </c>
      <c r="E1228" t="s">
        <v>3081</v>
      </c>
      <c r="F1228" t="s">
        <v>3080</v>
      </c>
      <c r="G1228" s="218"/>
    </row>
    <row r="1229" spans="1:7" ht="12">
      <c r="A1229" s="218"/>
      <c r="B1229" t="s">
        <v>3098</v>
      </c>
      <c r="C1229" t="s">
        <v>3099</v>
      </c>
      <c r="D1229" s="219">
        <v>1225</v>
      </c>
      <c r="E1229" t="s">
        <v>3089</v>
      </c>
      <c r="F1229" t="s">
        <v>3088</v>
      </c>
      <c r="G1229" s="218"/>
    </row>
    <row r="1230" spans="1:7" ht="12">
      <c r="A1230" s="218"/>
      <c r="B1230" t="s">
        <v>3100</v>
      </c>
      <c r="C1230" t="s">
        <v>3101</v>
      </c>
      <c r="D1230" s="219">
        <v>1226</v>
      </c>
      <c r="E1230" t="s">
        <v>3077</v>
      </c>
      <c r="F1230" t="s">
        <v>3076</v>
      </c>
      <c r="G1230" s="218"/>
    </row>
    <row r="1231" spans="1:7" ht="12">
      <c r="A1231" s="218"/>
      <c r="B1231" t="s">
        <v>3093</v>
      </c>
      <c r="C1231" t="s">
        <v>3092</v>
      </c>
      <c r="D1231" s="219">
        <v>1227</v>
      </c>
      <c r="E1231" t="s">
        <v>3073</v>
      </c>
      <c r="F1231" t="s">
        <v>3072</v>
      </c>
      <c r="G1231" s="218"/>
    </row>
    <row r="1232" spans="1:7" ht="12">
      <c r="A1232" s="218"/>
      <c r="B1232" t="s">
        <v>3102</v>
      </c>
      <c r="C1232" t="s">
        <v>3103</v>
      </c>
      <c r="D1232" s="219">
        <v>1228</v>
      </c>
      <c r="E1232" t="s">
        <v>3091</v>
      </c>
      <c r="F1232" t="s">
        <v>3090</v>
      </c>
      <c r="G1232" s="218"/>
    </row>
    <row r="1233" spans="1:7" ht="12">
      <c r="A1233" s="218"/>
      <c r="B1233" t="s">
        <v>3104</v>
      </c>
      <c r="C1233" t="s">
        <v>3105</v>
      </c>
      <c r="D1233" s="219">
        <v>1229</v>
      </c>
      <c r="E1233" t="s">
        <v>3097</v>
      </c>
      <c r="F1233" t="s">
        <v>3096</v>
      </c>
      <c r="G1233" s="218"/>
    </row>
    <row r="1234" spans="1:7" ht="12">
      <c r="A1234" s="218"/>
      <c r="B1234" t="s">
        <v>630</v>
      </c>
      <c r="C1234" t="s">
        <v>3106</v>
      </c>
      <c r="D1234" s="219">
        <v>1230</v>
      </c>
      <c r="E1234" t="s">
        <v>3101</v>
      </c>
      <c r="F1234" t="s">
        <v>3100</v>
      </c>
      <c r="G1234" s="218"/>
    </row>
    <row r="1235" spans="1:7" ht="12">
      <c r="A1235" s="218"/>
      <c r="B1235" t="s">
        <v>3107</v>
      </c>
      <c r="C1235" t="s">
        <v>3108</v>
      </c>
      <c r="D1235" s="219">
        <v>1231</v>
      </c>
      <c r="E1235" t="s">
        <v>3085</v>
      </c>
      <c r="F1235" t="s">
        <v>3084</v>
      </c>
      <c r="G1235" s="218"/>
    </row>
    <row r="1236" spans="1:7" ht="12">
      <c r="A1236" s="218"/>
      <c r="B1236" t="s">
        <v>3109</v>
      </c>
      <c r="C1236" t="s">
        <v>3110</v>
      </c>
      <c r="D1236" s="219">
        <v>1232</v>
      </c>
      <c r="E1236" t="s">
        <v>3103</v>
      </c>
      <c r="F1236" t="s">
        <v>3102</v>
      </c>
      <c r="G1236" s="218"/>
    </row>
    <row r="1237" spans="1:7" ht="12">
      <c r="A1237" s="218"/>
      <c r="B1237" t="s">
        <v>3111</v>
      </c>
      <c r="C1237" t="s">
        <v>3112</v>
      </c>
      <c r="D1237" s="219">
        <v>1233</v>
      </c>
      <c r="E1237" t="s">
        <v>3105</v>
      </c>
      <c r="F1237" t="s">
        <v>3104</v>
      </c>
      <c r="G1237" s="218"/>
    </row>
    <row r="1238" spans="1:7" ht="12">
      <c r="A1238" s="218"/>
      <c r="B1238" t="s">
        <v>3113</v>
      </c>
      <c r="C1238" t="s">
        <v>3114</v>
      </c>
      <c r="D1238" s="219">
        <v>1234</v>
      </c>
      <c r="E1238" t="s">
        <v>3095</v>
      </c>
      <c r="F1238" t="s">
        <v>3094</v>
      </c>
      <c r="G1238" s="218"/>
    </row>
    <row r="1239" spans="1:7" ht="12">
      <c r="A1239" s="218"/>
      <c r="B1239" t="s">
        <v>633</v>
      </c>
      <c r="C1239" t="s">
        <v>3115</v>
      </c>
      <c r="D1239" s="219">
        <v>1235</v>
      </c>
      <c r="E1239" t="s">
        <v>3099</v>
      </c>
      <c r="F1239" t="s">
        <v>3098</v>
      </c>
      <c r="G1239" s="218"/>
    </row>
    <row r="1240" spans="1:7" ht="12">
      <c r="A1240" s="218"/>
      <c r="B1240" t="s">
        <v>3116</v>
      </c>
      <c r="C1240" t="s">
        <v>3117</v>
      </c>
      <c r="D1240" s="219">
        <v>1236</v>
      </c>
      <c r="E1240" t="s">
        <v>3106</v>
      </c>
      <c r="F1240" t="s">
        <v>630</v>
      </c>
      <c r="G1240" s="218"/>
    </row>
    <row r="1241" spans="1:7" ht="12">
      <c r="A1241" s="218"/>
      <c r="B1241" t="s">
        <v>3118</v>
      </c>
      <c r="C1241" t="s">
        <v>3119</v>
      </c>
      <c r="D1241" s="219">
        <v>1237</v>
      </c>
      <c r="E1241" t="s">
        <v>3108</v>
      </c>
      <c r="F1241" t="s">
        <v>3107</v>
      </c>
      <c r="G1241" s="218"/>
    </row>
    <row r="1242" spans="1:7" ht="12">
      <c r="A1242" s="218"/>
      <c r="B1242" t="s">
        <v>3120</v>
      </c>
      <c r="C1242" t="s">
        <v>3121</v>
      </c>
      <c r="D1242" s="219">
        <v>1238</v>
      </c>
      <c r="E1242" t="s">
        <v>3112</v>
      </c>
      <c r="F1242" t="s">
        <v>3111</v>
      </c>
      <c r="G1242" s="218"/>
    </row>
    <row r="1243" spans="1:7" ht="12">
      <c r="A1243" s="218"/>
      <c r="B1243" t="s">
        <v>171</v>
      </c>
      <c r="C1243" t="s">
        <v>3122</v>
      </c>
      <c r="D1243" s="219">
        <v>1239</v>
      </c>
      <c r="E1243" t="s">
        <v>3110</v>
      </c>
      <c r="F1243" t="s">
        <v>3109</v>
      </c>
      <c r="G1243" s="218"/>
    </row>
    <row r="1244" spans="1:7" ht="12">
      <c r="A1244" s="218"/>
      <c r="B1244" t="s">
        <v>3123</v>
      </c>
      <c r="C1244" t="s">
        <v>3124</v>
      </c>
      <c r="D1244" s="219">
        <v>1240</v>
      </c>
      <c r="E1244" t="s">
        <v>3115</v>
      </c>
      <c r="F1244" t="s">
        <v>633</v>
      </c>
      <c r="G1244" s="218"/>
    </row>
    <row r="1245" spans="1:7" ht="12">
      <c r="A1245" s="218"/>
      <c r="B1245" t="s">
        <v>3125</v>
      </c>
      <c r="C1245" t="s">
        <v>3126</v>
      </c>
      <c r="D1245" s="219">
        <v>1241</v>
      </c>
      <c r="E1245" t="s">
        <v>3114</v>
      </c>
      <c r="F1245" t="s">
        <v>3113</v>
      </c>
      <c r="G1245" s="218"/>
    </row>
    <row r="1246" spans="1:7" ht="12">
      <c r="A1246" s="218"/>
      <c r="B1246" t="s">
        <v>3127</v>
      </c>
      <c r="C1246" t="s">
        <v>3128</v>
      </c>
      <c r="D1246" s="219">
        <v>1242</v>
      </c>
      <c r="E1246" t="s">
        <v>3117</v>
      </c>
      <c r="F1246" t="s">
        <v>3116</v>
      </c>
      <c r="G1246" s="218"/>
    </row>
    <row r="1247" spans="1:7" ht="12">
      <c r="A1247" s="218"/>
      <c r="B1247" t="s">
        <v>3129</v>
      </c>
      <c r="C1247" t="s">
        <v>3130</v>
      </c>
      <c r="D1247" s="219">
        <v>1243</v>
      </c>
      <c r="E1247" t="s">
        <v>3119</v>
      </c>
      <c r="F1247" t="s">
        <v>3118</v>
      </c>
      <c r="G1247" s="218"/>
    </row>
    <row r="1248" spans="1:7" ht="12">
      <c r="A1248" s="218"/>
      <c r="B1248" t="s">
        <v>639</v>
      </c>
      <c r="C1248" t="s">
        <v>3131</v>
      </c>
      <c r="D1248" s="219">
        <v>1244</v>
      </c>
      <c r="E1248" t="s">
        <v>3122</v>
      </c>
      <c r="F1248" t="s">
        <v>171</v>
      </c>
      <c r="G1248" s="218"/>
    </row>
    <row r="1249" spans="1:7" ht="12">
      <c r="A1249" s="218"/>
      <c r="B1249" t="s">
        <v>3132</v>
      </c>
      <c r="C1249" t="s">
        <v>3133</v>
      </c>
      <c r="D1249" s="219">
        <v>1245</v>
      </c>
      <c r="E1249" t="s">
        <v>3121</v>
      </c>
      <c r="F1249" t="s">
        <v>3120</v>
      </c>
      <c r="G1249" s="218"/>
    </row>
    <row r="1250" spans="1:7" ht="12">
      <c r="A1250" s="218"/>
      <c r="B1250" t="s">
        <v>3134</v>
      </c>
      <c r="C1250" t="s">
        <v>3135</v>
      </c>
      <c r="D1250" s="219">
        <v>1246</v>
      </c>
      <c r="E1250" t="s">
        <v>3124</v>
      </c>
      <c r="F1250" t="s">
        <v>3123</v>
      </c>
      <c r="G1250" s="218"/>
    </row>
    <row r="1251" spans="1:7" ht="12">
      <c r="A1251" s="218"/>
      <c r="B1251" t="s">
        <v>472</v>
      </c>
      <c r="C1251" t="s">
        <v>3136</v>
      </c>
      <c r="D1251" s="219">
        <v>1247</v>
      </c>
      <c r="E1251" t="s">
        <v>3126</v>
      </c>
      <c r="F1251" t="s">
        <v>3125</v>
      </c>
      <c r="G1251" s="218"/>
    </row>
    <row r="1252" spans="1:7" ht="12">
      <c r="A1252" s="218"/>
      <c r="B1252" t="s">
        <v>3137</v>
      </c>
      <c r="C1252" t="s">
        <v>3138</v>
      </c>
      <c r="D1252" s="219">
        <v>1248</v>
      </c>
      <c r="E1252" t="s">
        <v>3138</v>
      </c>
      <c r="F1252" t="s">
        <v>3137</v>
      </c>
      <c r="G1252" s="218"/>
    </row>
    <row r="1253" spans="1:7" ht="12">
      <c r="A1253" s="218"/>
      <c r="B1253" t="s">
        <v>3063</v>
      </c>
      <c r="C1253" t="s">
        <v>3062</v>
      </c>
      <c r="D1253" s="219">
        <v>1249</v>
      </c>
      <c r="E1253" t="s">
        <v>3135</v>
      </c>
      <c r="F1253" t="s">
        <v>3134</v>
      </c>
      <c r="G1253" s="218"/>
    </row>
    <row r="1254" spans="1:7" ht="12">
      <c r="A1254" s="218"/>
      <c r="B1254" t="s">
        <v>3067</v>
      </c>
      <c r="C1254" t="s">
        <v>3066</v>
      </c>
      <c r="D1254" s="219">
        <v>1250</v>
      </c>
      <c r="E1254" t="s">
        <v>3130</v>
      </c>
      <c r="F1254" t="s">
        <v>3129</v>
      </c>
      <c r="G1254" s="218"/>
    </row>
    <row r="1255" spans="1:7" ht="12">
      <c r="A1255" s="218"/>
      <c r="B1255" t="s">
        <v>3071</v>
      </c>
      <c r="C1255" t="s">
        <v>3070</v>
      </c>
      <c r="D1255" s="219">
        <v>1251</v>
      </c>
      <c r="E1255" t="s">
        <v>3139</v>
      </c>
      <c r="F1255" t="s">
        <v>3140</v>
      </c>
      <c r="G1255" s="218"/>
    </row>
    <row r="1256" spans="1:7" ht="12">
      <c r="A1256" s="218"/>
      <c r="B1256" t="s">
        <v>3075</v>
      </c>
      <c r="C1256" t="s">
        <v>3074</v>
      </c>
      <c r="D1256" s="219">
        <v>1252</v>
      </c>
      <c r="E1256" t="s">
        <v>3141</v>
      </c>
      <c r="F1256" t="s">
        <v>473</v>
      </c>
      <c r="G1256" s="218"/>
    </row>
    <row r="1257" spans="1:7" ht="12">
      <c r="A1257" s="218"/>
      <c r="B1257" t="s">
        <v>3079</v>
      </c>
      <c r="C1257" t="s">
        <v>3078</v>
      </c>
      <c r="D1257" s="219">
        <v>1253</v>
      </c>
      <c r="E1257" t="s">
        <v>3142</v>
      </c>
      <c r="F1257" t="s">
        <v>379</v>
      </c>
      <c r="G1257" s="218"/>
    </row>
    <row r="1258" spans="1:7" ht="12">
      <c r="A1258" s="218"/>
      <c r="B1258" t="s">
        <v>3083</v>
      </c>
      <c r="C1258" t="s">
        <v>3082</v>
      </c>
      <c r="D1258" s="219">
        <v>1254</v>
      </c>
      <c r="E1258" t="s">
        <v>3143</v>
      </c>
      <c r="F1258" t="s">
        <v>3144</v>
      </c>
      <c r="G1258" s="218"/>
    </row>
    <row r="1259" spans="1:7" ht="12">
      <c r="A1259" s="218"/>
      <c r="B1259" t="s">
        <v>473</v>
      </c>
      <c r="C1259" t="s">
        <v>3141</v>
      </c>
      <c r="D1259" s="219">
        <v>1255</v>
      </c>
      <c r="E1259" t="s">
        <v>3145</v>
      </c>
      <c r="F1259" t="s">
        <v>3146</v>
      </c>
      <c r="G1259" s="218"/>
    </row>
    <row r="1260" spans="1:7" ht="12">
      <c r="A1260" s="218"/>
      <c r="B1260" t="s">
        <v>3140</v>
      </c>
      <c r="C1260" t="s">
        <v>3139</v>
      </c>
      <c r="D1260" s="219">
        <v>1256</v>
      </c>
      <c r="E1260" t="s">
        <v>3147</v>
      </c>
      <c r="F1260" t="s">
        <v>3148</v>
      </c>
      <c r="G1260" s="218"/>
    </row>
    <row r="1261" spans="1:7" ht="12">
      <c r="A1261" s="218"/>
      <c r="B1261" t="s">
        <v>379</v>
      </c>
      <c r="C1261" t="s">
        <v>3142</v>
      </c>
      <c r="D1261" s="219">
        <v>1257</v>
      </c>
      <c r="E1261" t="s">
        <v>3128</v>
      </c>
      <c r="F1261" t="s">
        <v>3127</v>
      </c>
      <c r="G1261" s="218"/>
    </row>
    <row r="1262" spans="1:7" ht="12">
      <c r="A1262" s="218"/>
      <c r="B1262" t="s">
        <v>3144</v>
      </c>
      <c r="C1262" t="s">
        <v>3143</v>
      </c>
      <c r="D1262" s="219">
        <v>1258</v>
      </c>
      <c r="E1262" t="s">
        <v>3065</v>
      </c>
      <c r="F1262" t="s">
        <v>3064</v>
      </c>
      <c r="G1262" s="218"/>
    </row>
    <row r="1263" spans="1:7" ht="12">
      <c r="A1263" s="218"/>
      <c r="B1263" t="s">
        <v>3146</v>
      </c>
      <c r="C1263" t="s">
        <v>3145</v>
      </c>
      <c r="D1263" s="219">
        <v>1259</v>
      </c>
      <c r="E1263" t="s">
        <v>3136</v>
      </c>
      <c r="F1263" t="s">
        <v>472</v>
      </c>
      <c r="G1263" s="218"/>
    </row>
    <row r="1264" spans="1:7" ht="12">
      <c r="A1264" s="218"/>
      <c r="B1264" t="s">
        <v>3148</v>
      </c>
      <c r="C1264" t="s">
        <v>3147</v>
      </c>
      <c r="D1264" s="219">
        <v>1260</v>
      </c>
      <c r="E1264" t="s">
        <v>3131</v>
      </c>
      <c r="F1264" t="s">
        <v>639</v>
      </c>
      <c r="G1264" s="218"/>
    </row>
    <row r="1265" spans="1:7" ht="12">
      <c r="A1265" s="218"/>
      <c r="B1265" t="s">
        <v>3149</v>
      </c>
      <c r="C1265" t="s">
        <v>3150</v>
      </c>
      <c r="D1265" s="219">
        <v>1261</v>
      </c>
      <c r="E1265" t="s">
        <v>3133</v>
      </c>
      <c r="F1265" t="s">
        <v>3132</v>
      </c>
      <c r="G1265" s="218"/>
    </row>
    <row r="1266" spans="1:7" ht="12">
      <c r="A1266" s="218"/>
      <c r="B1266" t="s">
        <v>3151</v>
      </c>
      <c r="C1266" t="s">
        <v>3152</v>
      </c>
      <c r="D1266" s="219">
        <v>1262</v>
      </c>
      <c r="E1266" t="s">
        <v>3150</v>
      </c>
      <c r="F1266" t="s">
        <v>3149</v>
      </c>
      <c r="G1266" s="218"/>
    </row>
    <row r="1267" spans="1:7" ht="12">
      <c r="A1267" s="218"/>
      <c r="B1267" t="s">
        <v>3153</v>
      </c>
      <c r="C1267" t="s">
        <v>3154</v>
      </c>
      <c r="D1267" s="219">
        <v>1263</v>
      </c>
      <c r="E1267" t="s">
        <v>3152</v>
      </c>
      <c r="F1267" t="s">
        <v>3151</v>
      </c>
      <c r="G1267" s="218"/>
    </row>
    <row r="1268" spans="1:7" ht="12">
      <c r="A1268" s="218"/>
      <c r="B1268" t="s">
        <v>380</v>
      </c>
      <c r="C1268" t="s">
        <v>3155</v>
      </c>
      <c r="D1268" s="219">
        <v>1264</v>
      </c>
      <c r="E1268" t="s">
        <v>3155</v>
      </c>
      <c r="F1268" t="s">
        <v>380</v>
      </c>
      <c r="G1268" s="218"/>
    </row>
    <row r="1269" spans="1:7" ht="12">
      <c r="A1269" s="218"/>
      <c r="B1269" t="s">
        <v>3156</v>
      </c>
      <c r="C1269" t="s">
        <v>3157</v>
      </c>
      <c r="D1269" s="219">
        <v>1265</v>
      </c>
      <c r="E1269" t="s">
        <v>3154</v>
      </c>
      <c r="F1269" t="s">
        <v>3153</v>
      </c>
      <c r="G1269" s="218"/>
    </row>
    <row r="1270" spans="1:7" ht="12">
      <c r="A1270" s="218"/>
      <c r="B1270" t="s">
        <v>3158</v>
      </c>
      <c r="C1270" t="s">
        <v>3159</v>
      </c>
      <c r="D1270" s="219">
        <v>1266</v>
      </c>
      <c r="E1270" t="s">
        <v>3157</v>
      </c>
      <c r="F1270" t="s">
        <v>3156</v>
      </c>
      <c r="G1270" s="218"/>
    </row>
    <row r="1271" spans="1:7" ht="12">
      <c r="A1271" s="218"/>
      <c r="B1271" t="s">
        <v>3160</v>
      </c>
      <c r="C1271" t="s">
        <v>3161</v>
      </c>
      <c r="D1271" s="219">
        <v>1267</v>
      </c>
      <c r="E1271" t="s">
        <v>3159</v>
      </c>
      <c r="F1271" t="s">
        <v>3158</v>
      </c>
      <c r="G1271" s="218"/>
    </row>
    <row r="1272" spans="1:7" ht="12">
      <c r="A1272" s="218"/>
      <c r="B1272" t="s">
        <v>3162</v>
      </c>
      <c r="C1272" t="s">
        <v>3163</v>
      </c>
      <c r="D1272" s="219">
        <v>1268</v>
      </c>
      <c r="E1272" t="s">
        <v>3161</v>
      </c>
      <c r="F1272" t="s">
        <v>3160</v>
      </c>
      <c r="G1272" s="218"/>
    </row>
    <row r="1273" spans="1:7" ht="12">
      <c r="A1273" s="218"/>
      <c r="B1273" t="s">
        <v>3164</v>
      </c>
      <c r="C1273" t="s">
        <v>3165</v>
      </c>
      <c r="D1273" s="219">
        <v>1269</v>
      </c>
      <c r="E1273" t="s">
        <v>3163</v>
      </c>
      <c r="F1273" t="s">
        <v>3162</v>
      </c>
      <c r="G1273" s="218"/>
    </row>
    <row r="1274" spans="1:7" ht="12">
      <c r="A1274" s="218"/>
      <c r="B1274" t="s">
        <v>3166</v>
      </c>
      <c r="C1274" t="s">
        <v>3167</v>
      </c>
      <c r="D1274" s="219">
        <v>1270</v>
      </c>
      <c r="E1274" t="s">
        <v>3167</v>
      </c>
      <c r="F1274" t="s">
        <v>3166</v>
      </c>
      <c r="G1274" s="218"/>
    </row>
    <row r="1275" spans="1:7" ht="12">
      <c r="A1275" s="218"/>
      <c r="B1275" t="s">
        <v>3168</v>
      </c>
      <c r="C1275" t="s">
        <v>3169</v>
      </c>
      <c r="D1275" s="219">
        <v>1271</v>
      </c>
      <c r="E1275" t="s">
        <v>3169</v>
      </c>
      <c r="F1275" t="s">
        <v>3168</v>
      </c>
      <c r="G1275" s="218"/>
    </row>
    <row r="1276" spans="1:7" ht="12">
      <c r="A1276" s="218"/>
      <c r="B1276" t="s">
        <v>3170</v>
      </c>
      <c r="C1276" t="s">
        <v>3171</v>
      </c>
      <c r="D1276" s="219">
        <v>1272</v>
      </c>
      <c r="E1276" t="s">
        <v>3165</v>
      </c>
      <c r="F1276" t="s">
        <v>3164</v>
      </c>
      <c r="G1276" s="218"/>
    </row>
    <row r="1277" spans="1:7" ht="12">
      <c r="A1277" s="218"/>
      <c r="B1277" t="s">
        <v>3172</v>
      </c>
      <c r="C1277" t="s">
        <v>3173</v>
      </c>
      <c r="D1277" s="219">
        <v>1273</v>
      </c>
      <c r="E1277" t="s">
        <v>3171</v>
      </c>
      <c r="F1277" t="s">
        <v>3170</v>
      </c>
      <c r="G1277" s="218"/>
    </row>
    <row r="1278" spans="1:7" ht="12">
      <c r="A1278" s="218"/>
      <c r="B1278" t="s">
        <v>3174</v>
      </c>
      <c r="C1278" t="s">
        <v>3175</v>
      </c>
      <c r="D1278" s="219">
        <v>1274</v>
      </c>
      <c r="E1278" t="s">
        <v>3173</v>
      </c>
      <c r="F1278" t="s">
        <v>3172</v>
      </c>
      <c r="G1278" s="218"/>
    </row>
    <row r="1279" spans="1:7" ht="12">
      <c r="A1279" s="218"/>
      <c r="B1279" t="s">
        <v>642</v>
      </c>
      <c r="C1279" t="s">
        <v>3176</v>
      </c>
      <c r="D1279" s="219">
        <v>1275</v>
      </c>
      <c r="E1279" t="s">
        <v>3175</v>
      </c>
      <c r="F1279" t="s">
        <v>3174</v>
      </c>
      <c r="G1279" s="218"/>
    </row>
    <row r="1280" spans="1:7" ht="12">
      <c r="A1280" s="218"/>
      <c r="B1280" t="s">
        <v>3177</v>
      </c>
      <c r="C1280" t="s">
        <v>3178</v>
      </c>
      <c r="D1280" s="219">
        <v>1276</v>
      </c>
      <c r="E1280" t="s">
        <v>3176</v>
      </c>
      <c r="F1280" t="s">
        <v>642</v>
      </c>
      <c r="G1280" s="218"/>
    </row>
    <row r="1281" spans="1:7" ht="12">
      <c r="A1281" s="218"/>
      <c r="B1281" t="s">
        <v>3179</v>
      </c>
      <c r="C1281" t="s">
        <v>3180</v>
      </c>
      <c r="D1281" s="219">
        <v>1277</v>
      </c>
      <c r="E1281" t="s">
        <v>3178</v>
      </c>
      <c r="F1281" t="s">
        <v>3177</v>
      </c>
      <c r="G1281" s="218"/>
    </row>
    <row r="1282" spans="1:7" ht="12">
      <c r="A1282" s="218"/>
      <c r="B1282" t="s">
        <v>3181</v>
      </c>
      <c r="C1282" t="s">
        <v>3182</v>
      </c>
      <c r="D1282" s="219">
        <v>1278</v>
      </c>
      <c r="E1282" t="s">
        <v>3180</v>
      </c>
      <c r="F1282" t="s">
        <v>3179</v>
      </c>
      <c r="G1282" s="218"/>
    </row>
    <row r="1283" spans="1:7" ht="12">
      <c r="A1283" s="218"/>
      <c r="B1283" t="s">
        <v>3183</v>
      </c>
      <c r="C1283" t="s">
        <v>3184</v>
      </c>
      <c r="D1283" s="219">
        <v>1279</v>
      </c>
      <c r="E1283" t="s">
        <v>3182</v>
      </c>
      <c r="F1283" t="s">
        <v>3181</v>
      </c>
      <c r="G1283" s="218"/>
    </row>
    <row r="1284" spans="1:7" ht="12">
      <c r="A1284" s="218"/>
      <c r="B1284" t="s">
        <v>3185</v>
      </c>
      <c r="C1284" t="s">
        <v>3186</v>
      </c>
      <c r="D1284" s="219">
        <v>1280</v>
      </c>
      <c r="E1284" t="s">
        <v>3184</v>
      </c>
      <c r="F1284" t="s">
        <v>3183</v>
      </c>
      <c r="G1284" s="218"/>
    </row>
    <row r="1285" spans="1:7" ht="12">
      <c r="A1285" s="218"/>
      <c r="B1285" t="s">
        <v>3187</v>
      </c>
      <c r="C1285" t="s">
        <v>3188</v>
      </c>
      <c r="D1285" s="219">
        <v>1281</v>
      </c>
      <c r="E1285" t="s">
        <v>3189</v>
      </c>
      <c r="F1285" t="s">
        <v>3190</v>
      </c>
      <c r="G1285" s="218"/>
    </row>
    <row r="1286" spans="1:7" ht="12">
      <c r="A1286" s="218"/>
      <c r="B1286" t="s">
        <v>3191</v>
      </c>
      <c r="C1286" t="s">
        <v>3192</v>
      </c>
      <c r="D1286" s="219">
        <v>1282</v>
      </c>
      <c r="E1286" t="s">
        <v>3193</v>
      </c>
      <c r="F1286" t="s">
        <v>3194</v>
      </c>
      <c r="G1286" s="218"/>
    </row>
    <row r="1287" spans="1:7" ht="12">
      <c r="A1287" s="218"/>
      <c r="B1287" t="s">
        <v>3195</v>
      </c>
      <c r="C1287" t="s">
        <v>3196</v>
      </c>
      <c r="D1287" s="219">
        <v>1283</v>
      </c>
      <c r="E1287" t="s">
        <v>3186</v>
      </c>
      <c r="F1287" t="s">
        <v>3185</v>
      </c>
      <c r="G1287" s="218"/>
    </row>
    <row r="1288" spans="1:7" ht="12">
      <c r="A1288" s="218"/>
      <c r="B1288" t="s">
        <v>3197</v>
      </c>
      <c r="C1288" t="s">
        <v>3198</v>
      </c>
      <c r="D1288" s="219">
        <v>1284</v>
      </c>
      <c r="E1288" t="s">
        <v>3199</v>
      </c>
      <c r="F1288" t="s">
        <v>3200</v>
      </c>
      <c r="G1288" s="218"/>
    </row>
    <row r="1289" spans="1:7" ht="12">
      <c r="A1289" s="218"/>
      <c r="B1289" t="s">
        <v>174</v>
      </c>
      <c r="C1289" t="s">
        <v>3201</v>
      </c>
      <c r="D1289" s="219">
        <v>1285</v>
      </c>
      <c r="E1289" t="s">
        <v>3202</v>
      </c>
      <c r="F1289" t="s">
        <v>3203</v>
      </c>
      <c r="G1289" s="218"/>
    </row>
    <row r="1290" spans="1:7" ht="12">
      <c r="A1290" s="218"/>
      <c r="B1290" t="s">
        <v>3204</v>
      </c>
      <c r="C1290" t="s">
        <v>3205</v>
      </c>
      <c r="D1290" s="219">
        <v>1286</v>
      </c>
      <c r="E1290" t="s">
        <v>3206</v>
      </c>
      <c r="F1290" t="s">
        <v>3207</v>
      </c>
      <c r="G1290" s="218"/>
    </row>
    <row r="1291" spans="1:7" ht="12">
      <c r="A1291" s="218"/>
      <c r="B1291" t="s">
        <v>3208</v>
      </c>
      <c r="C1291" t="s">
        <v>3209</v>
      </c>
      <c r="D1291" s="219">
        <v>1287</v>
      </c>
      <c r="E1291" t="s">
        <v>3210</v>
      </c>
      <c r="F1291" t="s">
        <v>3211</v>
      </c>
      <c r="G1291" s="218"/>
    </row>
    <row r="1292" spans="1:7" ht="12">
      <c r="A1292" s="218"/>
      <c r="B1292" t="s">
        <v>3212</v>
      </c>
      <c r="C1292" t="s">
        <v>3213</v>
      </c>
      <c r="D1292" s="219">
        <v>1288</v>
      </c>
      <c r="E1292" t="s">
        <v>3214</v>
      </c>
      <c r="F1292" t="s">
        <v>3215</v>
      </c>
      <c r="G1292" s="218"/>
    </row>
    <row r="1293" spans="1:7" ht="12">
      <c r="A1293" s="218"/>
      <c r="B1293" t="s">
        <v>3216</v>
      </c>
      <c r="C1293" t="s">
        <v>3217</v>
      </c>
      <c r="D1293" s="219">
        <v>1289</v>
      </c>
      <c r="E1293" t="s">
        <v>3218</v>
      </c>
      <c r="F1293" t="s">
        <v>3219</v>
      </c>
      <c r="G1293" s="218"/>
    </row>
    <row r="1294" spans="1:7" ht="12">
      <c r="A1294" s="218"/>
      <c r="B1294" t="s">
        <v>3220</v>
      </c>
      <c r="C1294" t="s">
        <v>3221</v>
      </c>
      <c r="D1294" s="219">
        <v>1290</v>
      </c>
      <c r="E1294" t="s">
        <v>3222</v>
      </c>
      <c r="F1294" t="s">
        <v>3223</v>
      </c>
      <c r="G1294" s="218"/>
    </row>
    <row r="1295" spans="1:7" ht="12">
      <c r="A1295" s="218"/>
      <c r="B1295" t="s">
        <v>3190</v>
      </c>
      <c r="C1295" t="s">
        <v>3189</v>
      </c>
      <c r="D1295" s="219">
        <v>1291</v>
      </c>
      <c r="E1295" t="s">
        <v>3224</v>
      </c>
      <c r="F1295" t="s">
        <v>3225</v>
      </c>
      <c r="G1295" s="218"/>
    </row>
    <row r="1296" spans="1:7" ht="12">
      <c r="A1296" s="218"/>
      <c r="B1296" t="s">
        <v>3211</v>
      </c>
      <c r="C1296" t="s">
        <v>3210</v>
      </c>
      <c r="D1296" s="219">
        <v>1292</v>
      </c>
      <c r="E1296" t="s">
        <v>3226</v>
      </c>
      <c r="F1296" t="s">
        <v>3227</v>
      </c>
      <c r="G1296" s="218"/>
    </row>
    <row r="1297" spans="1:7" ht="12">
      <c r="A1297" s="218"/>
      <c r="B1297" t="s">
        <v>3200</v>
      </c>
      <c r="C1297" t="s">
        <v>3199</v>
      </c>
      <c r="D1297" s="219">
        <v>1293</v>
      </c>
      <c r="E1297" t="s">
        <v>3228</v>
      </c>
      <c r="F1297" t="s">
        <v>3229</v>
      </c>
      <c r="G1297" s="218"/>
    </row>
    <row r="1298" spans="1:7" ht="12">
      <c r="A1298" s="218"/>
      <c r="B1298" t="s">
        <v>3203</v>
      </c>
      <c r="C1298" t="s">
        <v>3202</v>
      </c>
      <c r="D1298" s="219">
        <v>1294</v>
      </c>
      <c r="E1298" t="s">
        <v>3230</v>
      </c>
      <c r="F1298" t="s">
        <v>3231</v>
      </c>
      <c r="G1298" s="218"/>
    </row>
    <row r="1299" spans="1:7" ht="12">
      <c r="A1299" s="218"/>
      <c r="B1299" t="s">
        <v>3215</v>
      </c>
      <c r="C1299" t="s">
        <v>3214</v>
      </c>
      <c r="D1299" s="219">
        <v>1295</v>
      </c>
      <c r="E1299" t="s">
        <v>3232</v>
      </c>
      <c r="F1299" t="s">
        <v>3233</v>
      </c>
      <c r="G1299" s="218"/>
    </row>
    <row r="1300" spans="1:7" ht="12">
      <c r="A1300" s="218"/>
      <c r="B1300" t="s">
        <v>3219</v>
      </c>
      <c r="C1300" t="s">
        <v>3218</v>
      </c>
      <c r="D1300" s="219">
        <v>1296</v>
      </c>
      <c r="E1300" t="s">
        <v>3234</v>
      </c>
      <c r="F1300" t="s">
        <v>3235</v>
      </c>
      <c r="G1300" s="218"/>
    </row>
    <row r="1301" spans="1:7" ht="12">
      <c r="A1301" s="218"/>
      <c r="B1301" t="s">
        <v>3223</v>
      </c>
      <c r="C1301" t="s">
        <v>3222</v>
      </c>
      <c r="D1301" s="219">
        <v>1297</v>
      </c>
      <c r="E1301" t="s">
        <v>3236</v>
      </c>
      <c r="F1301" t="s">
        <v>3237</v>
      </c>
      <c r="G1301" s="218"/>
    </row>
    <row r="1302" spans="1:7" ht="12">
      <c r="A1302" s="218"/>
      <c r="B1302" t="s">
        <v>3227</v>
      </c>
      <c r="C1302" t="s">
        <v>3226</v>
      </c>
      <c r="D1302" s="219">
        <v>1298</v>
      </c>
      <c r="E1302" t="s">
        <v>3238</v>
      </c>
      <c r="F1302" t="s">
        <v>3239</v>
      </c>
      <c r="G1302" s="218"/>
    </row>
    <row r="1303" spans="1:7" ht="12">
      <c r="A1303" s="218"/>
      <c r="B1303" t="s">
        <v>3233</v>
      </c>
      <c r="C1303" t="s">
        <v>3232</v>
      </c>
      <c r="D1303" s="219">
        <v>1299</v>
      </c>
      <c r="E1303" t="s">
        <v>3240</v>
      </c>
      <c r="F1303" t="s">
        <v>3241</v>
      </c>
      <c r="G1303" s="218"/>
    </row>
    <row r="1304" spans="1:7" ht="12">
      <c r="A1304" s="218"/>
      <c r="B1304" t="s">
        <v>3235</v>
      </c>
      <c r="C1304" t="s">
        <v>3234</v>
      </c>
      <c r="D1304" s="219">
        <v>1300</v>
      </c>
      <c r="E1304" t="s">
        <v>3242</v>
      </c>
      <c r="F1304" t="s">
        <v>3243</v>
      </c>
      <c r="G1304" s="218"/>
    </row>
    <row r="1305" spans="1:7" ht="12">
      <c r="A1305" s="218"/>
      <c r="B1305" t="s">
        <v>3225</v>
      </c>
      <c r="C1305" t="s">
        <v>3224</v>
      </c>
      <c r="D1305" s="219">
        <v>1301</v>
      </c>
      <c r="E1305" t="s">
        <v>3244</v>
      </c>
      <c r="F1305" t="s">
        <v>3245</v>
      </c>
      <c r="G1305" s="218"/>
    </row>
    <row r="1306" spans="1:7" ht="12">
      <c r="A1306" s="218"/>
      <c r="B1306" t="s">
        <v>3231</v>
      </c>
      <c r="C1306" t="s">
        <v>3230</v>
      </c>
      <c r="D1306" s="219">
        <v>1302</v>
      </c>
      <c r="E1306" t="s">
        <v>3246</v>
      </c>
      <c r="F1306" t="s">
        <v>3247</v>
      </c>
      <c r="G1306" s="218"/>
    </row>
    <row r="1307" spans="1:7" ht="12">
      <c r="A1307" s="218"/>
      <c r="B1307" t="s">
        <v>3239</v>
      </c>
      <c r="C1307" t="s">
        <v>3238</v>
      </c>
      <c r="D1307" s="219">
        <v>1303</v>
      </c>
      <c r="E1307" t="s">
        <v>3248</v>
      </c>
      <c r="F1307" t="s">
        <v>3249</v>
      </c>
      <c r="G1307" s="218"/>
    </row>
    <row r="1308" spans="1:7" ht="12">
      <c r="A1308" s="218"/>
      <c r="B1308" t="s">
        <v>3237</v>
      </c>
      <c r="C1308" t="s">
        <v>3236</v>
      </c>
      <c r="D1308" s="219">
        <v>1304</v>
      </c>
      <c r="E1308" t="s">
        <v>3188</v>
      </c>
      <c r="F1308" t="s">
        <v>3187</v>
      </c>
      <c r="G1308" s="218"/>
    </row>
    <row r="1309" spans="1:7" ht="12">
      <c r="A1309" s="218"/>
      <c r="B1309" t="s">
        <v>3229</v>
      </c>
      <c r="C1309" t="s">
        <v>3228</v>
      </c>
      <c r="D1309" s="219">
        <v>1305</v>
      </c>
      <c r="E1309" t="s">
        <v>3192</v>
      </c>
      <c r="F1309" t="s">
        <v>3191</v>
      </c>
      <c r="G1309" s="218"/>
    </row>
    <row r="1310" spans="1:7" ht="12">
      <c r="A1310" s="218"/>
      <c r="B1310" t="s">
        <v>3241</v>
      </c>
      <c r="C1310" t="s">
        <v>3240</v>
      </c>
      <c r="D1310" s="219">
        <v>1306</v>
      </c>
      <c r="E1310" t="s">
        <v>3196</v>
      </c>
      <c r="F1310" t="s">
        <v>3195</v>
      </c>
      <c r="G1310" s="218"/>
    </row>
    <row r="1311" spans="1:7" ht="12">
      <c r="A1311" s="218"/>
      <c r="B1311" t="s">
        <v>3207</v>
      </c>
      <c r="C1311" t="s">
        <v>3206</v>
      </c>
      <c r="D1311" s="219">
        <v>1307</v>
      </c>
      <c r="E1311" t="s">
        <v>3201</v>
      </c>
      <c r="F1311" t="s">
        <v>174</v>
      </c>
      <c r="G1311" s="218"/>
    </row>
    <row r="1312" spans="1:7" ht="12">
      <c r="A1312" s="218"/>
      <c r="B1312" t="s">
        <v>3247</v>
      </c>
      <c r="C1312" t="s">
        <v>3246</v>
      </c>
      <c r="D1312" s="219">
        <v>1308</v>
      </c>
      <c r="E1312" t="s">
        <v>3198</v>
      </c>
      <c r="F1312" t="s">
        <v>3197</v>
      </c>
      <c r="G1312" s="218"/>
    </row>
    <row r="1313" spans="1:7" ht="12">
      <c r="A1313" s="218"/>
      <c r="B1313" t="s">
        <v>3194</v>
      </c>
      <c r="C1313" t="s">
        <v>3193</v>
      </c>
      <c r="D1313" s="219">
        <v>1309</v>
      </c>
      <c r="E1313" t="s">
        <v>3205</v>
      </c>
      <c r="F1313" t="s">
        <v>3204</v>
      </c>
      <c r="G1313" s="218"/>
    </row>
    <row r="1314" spans="1:7" ht="12">
      <c r="A1314" s="218"/>
      <c r="B1314" t="s">
        <v>3243</v>
      </c>
      <c r="C1314" t="s">
        <v>3242</v>
      </c>
      <c r="D1314" s="219">
        <v>1310</v>
      </c>
      <c r="E1314" t="s">
        <v>3209</v>
      </c>
      <c r="F1314" t="s">
        <v>3208</v>
      </c>
      <c r="G1314" s="218"/>
    </row>
    <row r="1315" spans="1:7" ht="12">
      <c r="A1315" s="218"/>
      <c r="B1315" t="s">
        <v>3245</v>
      </c>
      <c r="C1315" t="s">
        <v>3244</v>
      </c>
      <c r="D1315" s="219">
        <v>1311</v>
      </c>
      <c r="E1315" t="s">
        <v>3213</v>
      </c>
      <c r="F1315" t="s">
        <v>3212</v>
      </c>
      <c r="G1315" s="218"/>
    </row>
    <row r="1316" spans="1:7" ht="12">
      <c r="A1316" s="218"/>
      <c r="B1316" t="s">
        <v>3249</v>
      </c>
      <c r="C1316" t="s">
        <v>3248</v>
      </c>
      <c r="D1316" s="219">
        <v>1312</v>
      </c>
      <c r="E1316" t="s">
        <v>3221</v>
      </c>
      <c r="F1316" t="s">
        <v>3220</v>
      </c>
      <c r="G1316" s="218"/>
    </row>
    <row r="1317" spans="1:7" ht="12">
      <c r="A1317" s="218"/>
      <c r="B1317" t="s">
        <v>3250</v>
      </c>
      <c r="C1317" t="s">
        <v>3251</v>
      </c>
      <c r="D1317" s="219">
        <v>1313</v>
      </c>
      <c r="E1317" t="s">
        <v>3217</v>
      </c>
      <c r="F1317" t="s">
        <v>3216</v>
      </c>
      <c r="G1317" s="218"/>
    </row>
    <row r="1318" spans="1:7" ht="12">
      <c r="A1318" s="218"/>
      <c r="B1318" t="s">
        <v>474</v>
      </c>
      <c r="C1318" t="s">
        <v>3252</v>
      </c>
      <c r="D1318" s="219">
        <v>1314</v>
      </c>
      <c r="E1318" t="s">
        <v>3252</v>
      </c>
      <c r="F1318" t="s">
        <v>474</v>
      </c>
      <c r="G1318" s="218"/>
    </row>
    <row r="1319" spans="1:7" ht="12">
      <c r="A1319" s="218"/>
      <c r="B1319" t="s">
        <v>3253</v>
      </c>
      <c r="C1319" t="s">
        <v>3254</v>
      </c>
      <c r="D1319" s="219">
        <v>1315</v>
      </c>
      <c r="E1319" t="s">
        <v>3251</v>
      </c>
      <c r="F1319" t="s">
        <v>3250</v>
      </c>
      <c r="G1319" s="218"/>
    </row>
    <row r="1320" spans="1:7" ht="12">
      <c r="A1320" s="218"/>
      <c r="B1320" t="s">
        <v>3255</v>
      </c>
      <c r="C1320" t="s">
        <v>3256</v>
      </c>
      <c r="D1320" s="219">
        <v>1316</v>
      </c>
      <c r="E1320" t="s">
        <v>3256</v>
      </c>
      <c r="F1320" t="s">
        <v>3255</v>
      </c>
      <c r="G1320" s="218"/>
    </row>
    <row r="1321" spans="1:7" ht="12">
      <c r="A1321" s="218"/>
      <c r="B1321" t="s">
        <v>3257</v>
      </c>
      <c r="C1321" t="s">
        <v>3258</v>
      </c>
      <c r="D1321" s="219">
        <v>1317</v>
      </c>
      <c r="E1321" t="s">
        <v>3258</v>
      </c>
      <c r="F1321" t="s">
        <v>3257</v>
      </c>
      <c r="G1321" s="218"/>
    </row>
    <row r="1322" spans="1:7" ht="12">
      <c r="A1322" s="218"/>
      <c r="B1322" t="s">
        <v>3259</v>
      </c>
      <c r="C1322" t="s">
        <v>3260</v>
      </c>
      <c r="D1322" s="219">
        <v>1318</v>
      </c>
      <c r="E1322" t="s">
        <v>3254</v>
      </c>
      <c r="F1322" t="s">
        <v>3253</v>
      </c>
      <c r="G1322" s="218"/>
    </row>
    <row r="1323" spans="1:7" ht="12">
      <c r="A1323" s="218"/>
      <c r="B1323" t="s">
        <v>3261</v>
      </c>
      <c r="C1323" t="s">
        <v>3262</v>
      </c>
      <c r="D1323" s="219">
        <v>1319</v>
      </c>
      <c r="E1323" t="s">
        <v>3262</v>
      </c>
      <c r="F1323" t="s">
        <v>3261</v>
      </c>
      <c r="G1323" s="218"/>
    </row>
    <row r="1324" spans="1:7" ht="12">
      <c r="A1324" s="218"/>
      <c r="B1324" t="s">
        <v>3263</v>
      </c>
      <c r="C1324" t="s">
        <v>3264</v>
      </c>
      <c r="D1324" s="219">
        <v>1320</v>
      </c>
      <c r="E1324" t="s">
        <v>3260</v>
      </c>
      <c r="F1324" t="s">
        <v>3259</v>
      </c>
      <c r="G1324" s="218"/>
    </row>
    <row r="1325" spans="1:7" ht="12">
      <c r="A1325" s="218"/>
      <c r="B1325" t="s">
        <v>3265</v>
      </c>
      <c r="C1325" t="s">
        <v>3266</v>
      </c>
      <c r="D1325" s="219">
        <v>1321</v>
      </c>
      <c r="E1325" t="s">
        <v>3264</v>
      </c>
      <c r="F1325" t="s">
        <v>3263</v>
      </c>
      <c r="G1325" s="218"/>
    </row>
    <row r="1326" spans="1:7" ht="12">
      <c r="A1326" s="218"/>
      <c r="B1326" t="s">
        <v>3267</v>
      </c>
      <c r="C1326" t="s">
        <v>3268</v>
      </c>
      <c r="D1326" s="219">
        <v>1322</v>
      </c>
      <c r="E1326" t="s">
        <v>3266</v>
      </c>
      <c r="F1326" t="s">
        <v>3265</v>
      </c>
      <c r="G1326" s="218"/>
    </row>
    <row r="1327" spans="1:7" ht="12">
      <c r="A1327" s="218"/>
      <c r="B1327" t="s">
        <v>3269</v>
      </c>
      <c r="C1327" t="s">
        <v>3270</v>
      </c>
      <c r="D1327" s="219">
        <v>1323</v>
      </c>
      <c r="E1327" t="s">
        <v>3268</v>
      </c>
      <c r="F1327" t="s">
        <v>3267</v>
      </c>
      <c r="G1327" s="218"/>
    </row>
    <row r="1328" spans="1:7" ht="12">
      <c r="A1328" s="218"/>
      <c r="B1328" t="s">
        <v>3271</v>
      </c>
      <c r="C1328" t="s">
        <v>3272</v>
      </c>
      <c r="D1328" s="219">
        <v>1324</v>
      </c>
      <c r="E1328" t="s">
        <v>3273</v>
      </c>
      <c r="F1328" t="s">
        <v>3274</v>
      </c>
      <c r="G1328" s="218"/>
    </row>
    <row r="1329" spans="1:7" ht="12">
      <c r="A1329" s="218"/>
      <c r="B1329" t="s">
        <v>3275</v>
      </c>
      <c r="C1329" t="s">
        <v>3276</v>
      </c>
      <c r="D1329" s="219">
        <v>1325</v>
      </c>
      <c r="E1329" t="s">
        <v>3270</v>
      </c>
      <c r="F1329" t="s">
        <v>3269</v>
      </c>
      <c r="G1329" s="218"/>
    </row>
    <row r="1330" spans="1:7" ht="12">
      <c r="A1330" s="218"/>
      <c r="B1330" t="s">
        <v>177</v>
      </c>
      <c r="C1330" t="s">
        <v>3277</v>
      </c>
      <c r="D1330" s="219">
        <v>1326</v>
      </c>
      <c r="E1330" t="s">
        <v>3277</v>
      </c>
      <c r="F1330" t="s">
        <v>177</v>
      </c>
      <c r="G1330" s="218"/>
    </row>
    <row r="1331" spans="1:7" ht="12">
      <c r="A1331" s="218"/>
      <c r="B1331" t="s">
        <v>3278</v>
      </c>
      <c r="C1331" t="s">
        <v>3279</v>
      </c>
      <c r="D1331" s="219">
        <v>1327</v>
      </c>
      <c r="E1331" t="s">
        <v>3272</v>
      </c>
      <c r="F1331" t="s">
        <v>3271</v>
      </c>
      <c r="G1331" s="218"/>
    </row>
    <row r="1332" spans="1:7" ht="12">
      <c r="A1332" s="218"/>
      <c r="B1332" t="s">
        <v>3280</v>
      </c>
      <c r="C1332" t="s">
        <v>3281</v>
      </c>
      <c r="D1332" s="219">
        <v>1328</v>
      </c>
      <c r="E1332" t="s">
        <v>3276</v>
      </c>
      <c r="F1332" t="s">
        <v>3275</v>
      </c>
      <c r="G1332" s="218"/>
    </row>
    <row r="1333" spans="1:7" ht="12">
      <c r="A1333" s="218"/>
      <c r="B1333" t="s">
        <v>3282</v>
      </c>
      <c r="C1333" t="s">
        <v>3283</v>
      </c>
      <c r="D1333" s="219">
        <v>1329</v>
      </c>
      <c r="E1333" t="s">
        <v>3279</v>
      </c>
      <c r="F1333" t="s">
        <v>3278</v>
      </c>
      <c r="G1333" s="218"/>
    </row>
    <row r="1334" spans="1:7" ht="12">
      <c r="A1334" s="218"/>
      <c r="B1334" t="s">
        <v>3284</v>
      </c>
      <c r="C1334" t="s">
        <v>3285</v>
      </c>
      <c r="D1334" s="219">
        <v>1330</v>
      </c>
      <c r="E1334" t="s">
        <v>3281</v>
      </c>
      <c r="F1334" t="s">
        <v>3280</v>
      </c>
      <c r="G1334" s="218"/>
    </row>
    <row r="1335" spans="1:7" ht="12">
      <c r="A1335" s="218"/>
      <c r="B1335" t="s">
        <v>3286</v>
      </c>
      <c r="C1335" t="s">
        <v>3287</v>
      </c>
      <c r="D1335" s="219">
        <v>1331</v>
      </c>
      <c r="E1335" t="s">
        <v>3283</v>
      </c>
      <c r="F1335" t="s">
        <v>3282</v>
      </c>
      <c r="G1335" s="218"/>
    </row>
    <row r="1336" spans="1:7" ht="12">
      <c r="A1336" s="218"/>
      <c r="B1336" t="s">
        <v>3288</v>
      </c>
      <c r="C1336" t="s">
        <v>3289</v>
      </c>
      <c r="D1336" s="219">
        <v>1332</v>
      </c>
      <c r="E1336" t="s">
        <v>3290</v>
      </c>
      <c r="F1336" t="s">
        <v>180</v>
      </c>
      <c r="G1336" s="218"/>
    </row>
    <row r="1337" spans="1:7" ht="12">
      <c r="A1337" s="218"/>
      <c r="B1337" t="s">
        <v>180</v>
      </c>
      <c r="C1337" t="s">
        <v>3290</v>
      </c>
      <c r="D1337" s="219">
        <v>1333</v>
      </c>
      <c r="E1337" t="s">
        <v>3291</v>
      </c>
      <c r="F1337" t="s">
        <v>3292</v>
      </c>
      <c r="G1337" s="218"/>
    </row>
    <row r="1338" spans="1:7" ht="12">
      <c r="A1338" s="218"/>
      <c r="B1338" t="s">
        <v>3293</v>
      </c>
      <c r="C1338" t="s">
        <v>3294</v>
      </c>
      <c r="D1338" s="219">
        <v>1334</v>
      </c>
      <c r="E1338" t="s">
        <v>3294</v>
      </c>
      <c r="F1338" t="s">
        <v>3293</v>
      </c>
      <c r="G1338" s="218"/>
    </row>
    <row r="1339" spans="1:7" ht="12">
      <c r="A1339" s="218"/>
      <c r="B1339" t="s">
        <v>3295</v>
      </c>
      <c r="C1339" t="s">
        <v>3296</v>
      </c>
      <c r="D1339" s="219">
        <v>1335</v>
      </c>
      <c r="E1339" t="s">
        <v>3297</v>
      </c>
      <c r="F1339" t="s">
        <v>3298</v>
      </c>
      <c r="G1339" s="218"/>
    </row>
    <row r="1340" spans="1:7" ht="12">
      <c r="A1340" s="218"/>
      <c r="B1340" t="s">
        <v>3299</v>
      </c>
      <c r="C1340" t="s">
        <v>3300</v>
      </c>
      <c r="D1340" s="219">
        <v>1336</v>
      </c>
      <c r="E1340" t="s">
        <v>3296</v>
      </c>
      <c r="F1340" t="s">
        <v>3295</v>
      </c>
      <c r="G1340" s="218"/>
    </row>
    <row r="1341" spans="1:7" ht="12">
      <c r="A1341" s="218"/>
      <c r="B1341" t="s">
        <v>3301</v>
      </c>
      <c r="C1341" t="s">
        <v>3302</v>
      </c>
      <c r="D1341" s="219">
        <v>1337</v>
      </c>
      <c r="E1341" t="s">
        <v>3285</v>
      </c>
      <c r="F1341" t="s">
        <v>3284</v>
      </c>
      <c r="G1341" s="218"/>
    </row>
    <row r="1342" spans="1:7" ht="12">
      <c r="A1342" s="218"/>
      <c r="B1342" t="s">
        <v>3292</v>
      </c>
      <c r="C1342" t="s">
        <v>3291</v>
      </c>
      <c r="D1342" s="219">
        <v>1338</v>
      </c>
      <c r="E1342" t="s">
        <v>3289</v>
      </c>
      <c r="F1342" t="s">
        <v>3288</v>
      </c>
      <c r="G1342" s="218"/>
    </row>
    <row r="1343" spans="1:7" ht="12">
      <c r="A1343" s="218"/>
      <c r="B1343" t="s">
        <v>3303</v>
      </c>
      <c r="C1343" t="s">
        <v>3304</v>
      </c>
      <c r="D1343" s="219">
        <v>1339</v>
      </c>
      <c r="E1343" t="s">
        <v>3300</v>
      </c>
      <c r="F1343" t="s">
        <v>3299</v>
      </c>
      <c r="G1343" s="218"/>
    </row>
    <row r="1344" spans="1:7" ht="12">
      <c r="A1344" s="218"/>
      <c r="B1344" t="s">
        <v>3298</v>
      </c>
      <c r="C1344" t="s">
        <v>3297</v>
      </c>
      <c r="D1344" s="219">
        <v>1340</v>
      </c>
      <c r="E1344" t="s">
        <v>3302</v>
      </c>
      <c r="F1344" t="s">
        <v>3301</v>
      </c>
      <c r="G1344" s="218"/>
    </row>
    <row r="1345" spans="1:7" ht="12">
      <c r="A1345" s="218"/>
      <c r="B1345" t="s">
        <v>645</v>
      </c>
      <c r="C1345" t="s">
        <v>3305</v>
      </c>
      <c r="D1345" s="219">
        <v>1341</v>
      </c>
      <c r="E1345" t="s">
        <v>3304</v>
      </c>
      <c r="F1345" t="s">
        <v>3303</v>
      </c>
      <c r="G1345" s="218"/>
    </row>
    <row r="1346" spans="1:7" ht="12">
      <c r="A1346" s="218"/>
      <c r="B1346" t="s">
        <v>3306</v>
      </c>
      <c r="C1346" t="s">
        <v>3307</v>
      </c>
      <c r="D1346" s="219">
        <v>1342</v>
      </c>
      <c r="E1346" t="s">
        <v>3305</v>
      </c>
      <c r="F1346" t="s">
        <v>645</v>
      </c>
      <c r="G1346" s="218"/>
    </row>
    <row r="1347" spans="1:7" ht="12">
      <c r="A1347" s="218"/>
      <c r="B1347" t="s">
        <v>3308</v>
      </c>
      <c r="C1347" t="s">
        <v>3309</v>
      </c>
      <c r="D1347" s="219">
        <v>1343</v>
      </c>
      <c r="E1347" t="s">
        <v>3309</v>
      </c>
      <c r="F1347" t="s">
        <v>3308</v>
      </c>
      <c r="G1347" s="218"/>
    </row>
    <row r="1348" spans="1:7" ht="12">
      <c r="A1348" s="218"/>
      <c r="B1348" t="s">
        <v>3310</v>
      </c>
      <c r="C1348" t="s">
        <v>3311</v>
      </c>
      <c r="D1348" s="219">
        <v>1344</v>
      </c>
      <c r="E1348" t="s">
        <v>3312</v>
      </c>
      <c r="F1348" t="s">
        <v>183</v>
      </c>
      <c r="G1348" s="218"/>
    </row>
    <row r="1349" spans="1:7" ht="12">
      <c r="A1349" s="218"/>
      <c r="B1349" t="s">
        <v>3313</v>
      </c>
      <c r="C1349" t="s">
        <v>3314</v>
      </c>
      <c r="D1349" s="219">
        <v>1345</v>
      </c>
      <c r="E1349" t="s">
        <v>3314</v>
      </c>
      <c r="F1349" t="s">
        <v>3313</v>
      </c>
      <c r="G1349" s="218"/>
    </row>
    <row r="1350" spans="1:7" ht="12">
      <c r="A1350" s="218"/>
      <c r="B1350" t="s">
        <v>183</v>
      </c>
      <c r="C1350" t="s">
        <v>3312</v>
      </c>
      <c r="D1350" s="219">
        <v>1346</v>
      </c>
      <c r="E1350" t="s">
        <v>3307</v>
      </c>
      <c r="F1350" t="s">
        <v>3306</v>
      </c>
      <c r="G1350" s="218"/>
    </row>
    <row r="1351" spans="1:7" ht="12">
      <c r="A1351" s="218"/>
      <c r="B1351" t="s">
        <v>3315</v>
      </c>
      <c r="C1351" t="s">
        <v>3316</v>
      </c>
      <c r="D1351" s="219">
        <v>1347</v>
      </c>
      <c r="E1351" t="s">
        <v>3316</v>
      </c>
      <c r="F1351" t="s">
        <v>3315</v>
      </c>
      <c r="G1351" s="218"/>
    </row>
    <row r="1352" spans="1:7" ht="12">
      <c r="A1352" s="218"/>
      <c r="B1352" t="s">
        <v>3317</v>
      </c>
      <c r="C1352" t="s">
        <v>3318</v>
      </c>
      <c r="D1352" s="219">
        <v>1348</v>
      </c>
      <c r="E1352" t="s">
        <v>3311</v>
      </c>
      <c r="F1352" t="s">
        <v>3310</v>
      </c>
      <c r="G1352" s="218"/>
    </row>
    <row r="1353" spans="1:7" ht="12">
      <c r="A1353" s="218"/>
      <c r="B1353" t="s">
        <v>3319</v>
      </c>
      <c r="C1353" t="s">
        <v>3320</v>
      </c>
      <c r="D1353" s="219">
        <v>1349</v>
      </c>
      <c r="E1353" t="s">
        <v>3318</v>
      </c>
      <c r="F1353" t="s">
        <v>3317</v>
      </c>
      <c r="G1353" s="218"/>
    </row>
    <row r="1354" spans="1:7" ht="12">
      <c r="A1354" s="218"/>
      <c r="B1354" t="s">
        <v>3321</v>
      </c>
      <c r="C1354" t="s">
        <v>3322</v>
      </c>
      <c r="D1354" s="219">
        <v>1350</v>
      </c>
      <c r="E1354" t="s">
        <v>3323</v>
      </c>
      <c r="F1354" t="s">
        <v>3324</v>
      </c>
      <c r="G1354" s="218"/>
    </row>
    <row r="1355" spans="1:7" ht="12">
      <c r="A1355" s="218"/>
      <c r="B1355" t="s">
        <v>3325</v>
      </c>
      <c r="C1355" t="s">
        <v>3326</v>
      </c>
      <c r="D1355" s="219">
        <v>1351</v>
      </c>
      <c r="E1355" t="s">
        <v>3320</v>
      </c>
      <c r="F1355" t="s">
        <v>3319</v>
      </c>
      <c r="G1355" s="218"/>
    </row>
    <row r="1356" spans="1:7" ht="12">
      <c r="A1356" s="218"/>
      <c r="B1356" t="s">
        <v>3324</v>
      </c>
      <c r="C1356" t="s">
        <v>3323</v>
      </c>
      <c r="D1356" s="219">
        <v>1352</v>
      </c>
      <c r="E1356" t="s">
        <v>3322</v>
      </c>
      <c r="F1356" t="s">
        <v>3321</v>
      </c>
      <c r="G1356" s="218"/>
    </row>
    <row r="1357" spans="1:7" ht="12">
      <c r="A1357" s="218"/>
      <c r="B1357" t="s">
        <v>3327</v>
      </c>
      <c r="C1357" t="s">
        <v>3328</v>
      </c>
      <c r="D1357" s="219">
        <v>1353</v>
      </c>
      <c r="E1357" t="s">
        <v>3326</v>
      </c>
      <c r="F1357" t="s">
        <v>3325</v>
      </c>
      <c r="G1357" s="218"/>
    </row>
    <row r="1358" spans="1:7" ht="12">
      <c r="A1358" s="218"/>
      <c r="B1358" t="s">
        <v>3329</v>
      </c>
      <c r="C1358" t="s">
        <v>3330</v>
      </c>
      <c r="D1358" s="219">
        <v>1354</v>
      </c>
      <c r="E1358" t="s">
        <v>3331</v>
      </c>
      <c r="F1358" t="s">
        <v>3332</v>
      </c>
      <c r="G1358" s="218"/>
    </row>
    <row r="1359" spans="1:7" ht="12">
      <c r="A1359" s="218"/>
      <c r="B1359" t="s">
        <v>475</v>
      </c>
      <c r="C1359" t="s">
        <v>3333</v>
      </c>
      <c r="D1359" s="219">
        <v>1355</v>
      </c>
      <c r="E1359" t="s">
        <v>3328</v>
      </c>
      <c r="F1359" t="s">
        <v>3327</v>
      </c>
      <c r="G1359" s="218"/>
    </row>
    <row r="1360" spans="1:7" ht="12">
      <c r="A1360" s="218"/>
      <c r="B1360" t="s">
        <v>4962</v>
      </c>
      <c r="C1360" t="s">
        <v>4963</v>
      </c>
      <c r="D1360" s="219">
        <v>1356</v>
      </c>
      <c r="E1360" t="s">
        <v>3330</v>
      </c>
      <c r="F1360" t="s">
        <v>3329</v>
      </c>
      <c r="G1360" s="218"/>
    </row>
    <row r="1361" spans="1:7" ht="12">
      <c r="A1361" s="218"/>
      <c r="B1361" t="s">
        <v>3274</v>
      </c>
      <c r="C1361" t="s">
        <v>3273</v>
      </c>
      <c r="D1361" s="219">
        <v>1357</v>
      </c>
      <c r="E1361" t="s">
        <v>3333</v>
      </c>
      <c r="F1361" t="s">
        <v>475</v>
      </c>
      <c r="G1361" s="218"/>
    </row>
    <row r="1362" spans="1:7" ht="12">
      <c r="A1362" s="218"/>
      <c r="B1362" t="s">
        <v>3334</v>
      </c>
      <c r="C1362" t="s">
        <v>3335</v>
      </c>
      <c r="D1362" s="219">
        <v>1358</v>
      </c>
      <c r="E1362" t="s">
        <v>4963</v>
      </c>
      <c r="F1362" t="s">
        <v>4962</v>
      </c>
      <c r="G1362" s="218"/>
    </row>
    <row r="1363" spans="1:7" ht="12">
      <c r="A1363" s="218"/>
      <c r="B1363" t="s">
        <v>785</v>
      </c>
      <c r="C1363" t="s">
        <v>3336</v>
      </c>
      <c r="D1363" s="219">
        <v>1359</v>
      </c>
      <c r="E1363" t="s">
        <v>3335</v>
      </c>
      <c r="F1363" t="s">
        <v>3334</v>
      </c>
      <c r="G1363" s="218"/>
    </row>
    <row r="1364" spans="1:7" ht="12">
      <c r="A1364" s="218"/>
      <c r="B1364" t="s">
        <v>3337</v>
      </c>
      <c r="C1364" t="s">
        <v>3338</v>
      </c>
      <c r="D1364" s="219">
        <v>1360</v>
      </c>
      <c r="E1364" t="s">
        <v>3287</v>
      </c>
      <c r="F1364" t="s">
        <v>3286</v>
      </c>
      <c r="G1364" s="218"/>
    </row>
    <row r="1365" spans="1:7" ht="12">
      <c r="A1365" s="218"/>
      <c r="B1365" t="s">
        <v>3339</v>
      </c>
      <c r="C1365" t="s">
        <v>3340</v>
      </c>
      <c r="D1365" s="219">
        <v>1361</v>
      </c>
      <c r="E1365" t="s">
        <v>3341</v>
      </c>
      <c r="F1365" t="s">
        <v>3342</v>
      </c>
      <c r="G1365" s="218"/>
    </row>
    <row r="1366" spans="1:7" ht="12">
      <c r="A1366" s="218"/>
      <c r="B1366" t="s">
        <v>3343</v>
      </c>
      <c r="C1366" t="s">
        <v>3344</v>
      </c>
      <c r="D1366" s="219">
        <v>1362</v>
      </c>
      <c r="E1366" t="s">
        <v>3336</v>
      </c>
      <c r="F1366" t="s">
        <v>785</v>
      </c>
      <c r="G1366" s="218"/>
    </row>
    <row r="1367" spans="1:7" ht="12">
      <c r="A1367" s="218"/>
      <c r="B1367" t="s">
        <v>3345</v>
      </c>
      <c r="C1367" t="s">
        <v>3346</v>
      </c>
      <c r="D1367" s="219">
        <v>1363</v>
      </c>
      <c r="E1367" t="s">
        <v>3340</v>
      </c>
      <c r="F1367" t="s">
        <v>3339</v>
      </c>
      <c r="G1367" s="218"/>
    </row>
    <row r="1368" spans="1:7" ht="12">
      <c r="A1368" s="218"/>
      <c r="B1368" t="s">
        <v>3347</v>
      </c>
      <c r="C1368" t="s">
        <v>3348</v>
      </c>
      <c r="D1368" s="219">
        <v>1364</v>
      </c>
      <c r="E1368" t="s">
        <v>3338</v>
      </c>
      <c r="F1368" t="s">
        <v>3337</v>
      </c>
      <c r="G1368" s="218"/>
    </row>
    <row r="1369" spans="1:7" ht="12">
      <c r="A1369" s="218"/>
      <c r="B1369" t="s">
        <v>3349</v>
      </c>
      <c r="C1369" t="s">
        <v>3350</v>
      </c>
      <c r="D1369" s="219">
        <v>1365</v>
      </c>
      <c r="E1369" t="s">
        <v>3351</v>
      </c>
      <c r="F1369" t="s">
        <v>3352</v>
      </c>
      <c r="G1369" s="218"/>
    </row>
    <row r="1370" spans="1:7" ht="12">
      <c r="A1370" s="218"/>
      <c r="B1370" t="s">
        <v>3353</v>
      </c>
      <c r="C1370" t="s">
        <v>3354</v>
      </c>
      <c r="D1370" s="219">
        <v>1366</v>
      </c>
      <c r="E1370" t="s">
        <v>3355</v>
      </c>
      <c r="F1370" t="s">
        <v>3356</v>
      </c>
      <c r="G1370" s="218"/>
    </row>
    <row r="1371" spans="1:7" ht="12">
      <c r="A1371" s="218"/>
      <c r="B1371" t="s">
        <v>3352</v>
      </c>
      <c r="C1371" t="s">
        <v>3351</v>
      </c>
      <c r="D1371" s="219">
        <v>1367</v>
      </c>
      <c r="E1371" t="s">
        <v>3357</v>
      </c>
      <c r="F1371" t="s">
        <v>3358</v>
      </c>
      <c r="G1371" s="218"/>
    </row>
    <row r="1372" spans="1:7" ht="12">
      <c r="A1372" s="218"/>
      <c r="B1372" t="s">
        <v>3356</v>
      </c>
      <c r="C1372" t="s">
        <v>3355</v>
      </c>
      <c r="D1372" s="219">
        <v>1368</v>
      </c>
      <c r="E1372" t="s">
        <v>3359</v>
      </c>
      <c r="F1372" t="s">
        <v>3360</v>
      </c>
      <c r="G1372" s="218"/>
    </row>
    <row r="1373" spans="1:7" ht="12">
      <c r="A1373" s="218"/>
      <c r="B1373" t="s">
        <v>3360</v>
      </c>
      <c r="C1373" t="s">
        <v>3359</v>
      </c>
      <c r="D1373" s="219">
        <v>1369</v>
      </c>
      <c r="E1373" t="s">
        <v>3361</v>
      </c>
      <c r="F1373" t="s">
        <v>3362</v>
      </c>
      <c r="G1373" s="218"/>
    </row>
    <row r="1374" spans="1:7" ht="12">
      <c r="A1374" s="218"/>
      <c r="B1374" t="s">
        <v>3362</v>
      </c>
      <c r="C1374" t="s">
        <v>3361</v>
      </c>
      <c r="D1374" s="219">
        <v>1370</v>
      </c>
      <c r="E1374" t="s">
        <v>3363</v>
      </c>
      <c r="F1374" t="s">
        <v>3364</v>
      </c>
      <c r="G1374" s="218"/>
    </row>
    <row r="1375" spans="1:7" ht="12">
      <c r="A1375" s="218"/>
      <c r="B1375" t="s">
        <v>3365</v>
      </c>
      <c r="C1375" t="s">
        <v>3366</v>
      </c>
      <c r="D1375" s="219">
        <v>1371</v>
      </c>
      <c r="E1375" t="s">
        <v>3366</v>
      </c>
      <c r="F1375" t="s">
        <v>3365</v>
      </c>
      <c r="G1375" s="218"/>
    </row>
    <row r="1376" spans="1:7" ht="12">
      <c r="A1376" s="218"/>
      <c r="B1376" t="s">
        <v>3367</v>
      </c>
      <c r="C1376" t="s">
        <v>3368</v>
      </c>
      <c r="D1376" s="219">
        <v>1372</v>
      </c>
      <c r="E1376" t="s">
        <v>3368</v>
      </c>
      <c r="F1376" t="s">
        <v>3367</v>
      </c>
      <c r="G1376" s="218"/>
    </row>
    <row r="1377" spans="1:7" ht="12">
      <c r="A1377" s="218"/>
      <c r="B1377" t="s">
        <v>3369</v>
      </c>
      <c r="C1377" t="s">
        <v>3370</v>
      </c>
      <c r="D1377" s="219">
        <v>1373</v>
      </c>
      <c r="E1377" t="s">
        <v>3371</v>
      </c>
      <c r="F1377" t="s">
        <v>3372</v>
      </c>
      <c r="G1377" s="218"/>
    </row>
    <row r="1378" spans="1:7" ht="12">
      <c r="A1378" s="218"/>
      <c r="B1378" t="s">
        <v>3358</v>
      </c>
      <c r="C1378" t="s">
        <v>3357</v>
      </c>
      <c r="D1378" s="219">
        <v>1374</v>
      </c>
      <c r="E1378" t="s">
        <v>3373</v>
      </c>
      <c r="F1378" t="s">
        <v>646</v>
      </c>
      <c r="G1378" s="218"/>
    </row>
    <row r="1379" spans="1:7" ht="12">
      <c r="A1379" s="218"/>
      <c r="B1379" t="s">
        <v>3374</v>
      </c>
      <c r="C1379" t="s">
        <v>3375</v>
      </c>
      <c r="D1379" s="219">
        <v>1375</v>
      </c>
      <c r="E1379" t="s">
        <v>3376</v>
      </c>
      <c r="F1379" t="s">
        <v>3377</v>
      </c>
      <c r="G1379" s="218"/>
    </row>
    <row r="1380" spans="1:7" ht="12">
      <c r="A1380" s="218"/>
      <c r="B1380" t="s">
        <v>3364</v>
      </c>
      <c r="C1380" t="s">
        <v>3363</v>
      </c>
      <c r="D1380" s="219">
        <v>1376</v>
      </c>
      <c r="E1380" t="s">
        <v>3370</v>
      </c>
      <c r="F1380" t="s">
        <v>3369</v>
      </c>
      <c r="G1380" s="218"/>
    </row>
    <row r="1381" spans="1:7" ht="12">
      <c r="A1381" s="218"/>
      <c r="B1381" t="s">
        <v>646</v>
      </c>
      <c r="C1381" t="s">
        <v>3373</v>
      </c>
      <c r="D1381" s="219">
        <v>1377</v>
      </c>
      <c r="E1381" t="s">
        <v>3378</v>
      </c>
      <c r="F1381" t="s">
        <v>3379</v>
      </c>
      <c r="G1381" s="218"/>
    </row>
    <row r="1382" spans="1:7" ht="12">
      <c r="A1382" s="218"/>
      <c r="B1382" t="s">
        <v>3372</v>
      </c>
      <c r="C1382" t="s">
        <v>3371</v>
      </c>
      <c r="D1382" s="219">
        <v>1378</v>
      </c>
      <c r="E1382" t="s">
        <v>3380</v>
      </c>
      <c r="F1382" t="s">
        <v>476</v>
      </c>
      <c r="G1382" s="218"/>
    </row>
    <row r="1383" spans="1:7" ht="12">
      <c r="A1383" s="218"/>
      <c r="B1383" t="s">
        <v>3377</v>
      </c>
      <c r="C1383" t="s">
        <v>3376</v>
      </c>
      <c r="D1383" s="219">
        <v>1379</v>
      </c>
      <c r="E1383" t="s">
        <v>3381</v>
      </c>
      <c r="F1383" t="s">
        <v>3382</v>
      </c>
      <c r="G1383" s="218"/>
    </row>
    <row r="1384" spans="1:7" ht="12">
      <c r="A1384" s="218"/>
      <c r="B1384" t="s">
        <v>3342</v>
      </c>
      <c r="C1384" t="s">
        <v>3341</v>
      </c>
      <c r="D1384" s="219">
        <v>1380</v>
      </c>
      <c r="E1384" t="s">
        <v>3383</v>
      </c>
      <c r="F1384" t="s">
        <v>3384</v>
      </c>
      <c r="G1384" s="218"/>
    </row>
    <row r="1385" spans="1:7" ht="12">
      <c r="A1385" s="218"/>
      <c r="B1385" t="s">
        <v>3382</v>
      </c>
      <c r="C1385" t="s">
        <v>3381</v>
      </c>
      <c r="D1385" s="219">
        <v>1381</v>
      </c>
      <c r="E1385" t="s">
        <v>3385</v>
      </c>
      <c r="F1385" t="s">
        <v>3386</v>
      </c>
      <c r="G1385" s="218"/>
    </row>
    <row r="1386" spans="1:7" ht="12">
      <c r="A1386" s="218"/>
      <c r="B1386" t="s">
        <v>3379</v>
      </c>
      <c r="C1386" t="s">
        <v>3378</v>
      </c>
      <c r="D1386" s="219">
        <v>1382</v>
      </c>
      <c r="E1386" t="s">
        <v>3387</v>
      </c>
      <c r="F1386" t="s">
        <v>3388</v>
      </c>
      <c r="G1386" s="218"/>
    </row>
    <row r="1387" spans="1:7" ht="12">
      <c r="A1387" s="218"/>
      <c r="B1387" t="s">
        <v>476</v>
      </c>
      <c r="C1387" t="s">
        <v>3380</v>
      </c>
      <c r="D1387" s="219">
        <v>1383</v>
      </c>
      <c r="E1387" t="s">
        <v>3389</v>
      </c>
      <c r="F1387" t="s">
        <v>3390</v>
      </c>
      <c r="G1387" s="218"/>
    </row>
    <row r="1388" spans="1:7" ht="12">
      <c r="A1388" s="218"/>
      <c r="B1388" t="s">
        <v>3391</v>
      </c>
      <c r="C1388" t="s">
        <v>3392</v>
      </c>
      <c r="D1388" s="219">
        <v>1384</v>
      </c>
      <c r="E1388" t="s">
        <v>3392</v>
      </c>
      <c r="F1388" t="s">
        <v>3391</v>
      </c>
      <c r="G1388" s="218"/>
    </row>
    <row r="1389" spans="1:7" ht="12">
      <c r="A1389" s="218"/>
      <c r="B1389" t="s">
        <v>3384</v>
      </c>
      <c r="C1389" t="s">
        <v>3383</v>
      </c>
      <c r="D1389" s="219">
        <v>1385</v>
      </c>
      <c r="E1389" t="s">
        <v>3393</v>
      </c>
      <c r="F1389" t="s">
        <v>3394</v>
      </c>
      <c r="G1389" s="218"/>
    </row>
    <row r="1390" spans="1:7" ht="12">
      <c r="A1390" s="218"/>
      <c r="B1390" t="s">
        <v>3394</v>
      </c>
      <c r="C1390" t="s">
        <v>3393</v>
      </c>
      <c r="D1390" s="219">
        <v>1386</v>
      </c>
      <c r="E1390" t="s">
        <v>3346</v>
      </c>
      <c r="F1390" t="s">
        <v>3345</v>
      </c>
      <c r="G1390" s="218"/>
    </row>
    <row r="1391" spans="1:7" ht="12">
      <c r="A1391" s="218"/>
      <c r="B1391" t="s">
        <v>3386</v>
      </c>
      <c r="C1391" t="s">
        <v>3385</v>
      </c>
      <c r="D1391" s="219">
        <v>1387</v>
      </c>
      <c r="E1391" t="s">
        <v>3348</v>
      </c>
      <c r="F1391" t="s">
        <v>3347</v>
      </c>
      <c r="G1391" s="218"/>
    </row>
    <row r="1392" spans="1:7" ht="12">
      <c r="A1392" s="218"/>
      <c r="B1392" t="s">
        <v>3390</v>
      </c>
      <c r="C1392" t="s">
        <v>3389</v>
      </c>
      <c r="D1392" s="219">
        <v>1388</v>
      </c>
      <c r="E1392" t="s">
        <v>3350</v>
      </c>
      <c r="F1392" t="s">
        <v>3349</v>
      </c>
      <c r="G1392" s="218"/>
    </row>
    <row r="1393" spans="1:7" ht="12">
      <c r="A1393" s="218"/>
      <c r="B1393" t="s">
        <v>3388</v>
      </c>
      <c r="C1393" t="s">
        <v>3387</v>
      </c>
      <c r="D1393" s="219">
        <v>1389</v>
      </c>
      <c r="E1393" t="s">
        <v>3354</v>
      </c>
      <c r="F1393" t="s">
        <v>3353</v>
      </c>
      <c r="G1393" s="218"/>
    </row>
    <row r="1394" spans="1:7" ht="12">
      <c r="A1394" s="218"/>
      <c r="B1394" t="s">
        <v>3395</v>
      </c>
      <c r="C1394" t="s">
        <v>3396</v>
      </c>
      <c r="D1394" s="219">
        <v>1390</v>
      </c>
      <c r="E1394" t="s">
        <v>3375</v>
      </c>
      <c r="F1394" t="s">
        <v>3374</v>
      </c>
      <c r="G1394" s="218"/>
    </row>
    <row r="1395" spans="1:7" ht="12">
      <c r="A1395" s="218"/>
      <c r="B1395" t="s">
        <v>3397</v>
      </c>
      <c r="C1395" t="s">
        <v>3398</v>
      </c>
      <c r="D1395" s="219">
        <v>1391</v>
      </c>
      <c r="E1395" t="s">
        <v>3396</v>
      </c>
      <c r="F1395" t="s">
        <v>3395</v>
      </c>
      <c r="G1395" s="218"/>
    </row>
    <row r="1396" spans="1:7" ht="12">
      <c r="A1396" s="218"/>
      <c r="B1396" t="s">
        <v>482</v>
      </c>
      <c r="C1396" t="s">
        <v>3399</v>
      </c>
      <c r="D1396" s="219">
        <v>1392</v>
      </c>
      <c r="E1396" t="s">
        <v>3344</v>
      </c>
      <c r="F1396" t="s">
        <v>3343</v>
      </c>
      <c r="G1396" s="218"/>
    </row>
    <row r="1397" spans="1:7" ht="12">
      <c r="A1397" s="218"/>
      <c r="B1397" t="s">
        <v>3400</v>
      </c>
      <c r="C1397" t="s">
        <v>3401</v>
      </c>
      <c r="D1397" s="219">
        <v>1393</v>
      </c>
      <c r="E1397" t="s">
        <v>3398</v>
      </c>
      <c r="F1397" t="s">
        <v>3397</v>
      </c>
      <c r="G1397" s="218"/>
    </row>
    <row r="1398" spans="1:7" ht="12">
      <c r="A1398" s="218"/>
      <c r="B1398" t="s">
        <v>3402</v>
      </c>
      <c r="C1398" t="s">
        <v>3403</v>
      </c>
      <c r="D1398" s="219">
        <v>1394</v>
      </c>
      <c r="E1398" t="s">
        <v>3399</v>
      </c>
      <c r="F1398" t="s">
        <v>482</v>
      </c>
      <c r="G1398" s="218"/>
    </row>
    <row r="1399" spans="1:7" ht="12">
      <c r="A1399" s="218"/>
      <c r="B1399" t="s">
        <v>3404</v>
      </c>
      <c r="C1399" t="s">
        <v>3405</v>
      </c>
      <c r="D1399" s="219">
        <v>1395</v>
      </c>
      <c r="E1399" t="s">
        <v>3405</v>
      </c>
      <c r="F1399" t="s">
        <v>3404</v>
      </c>
      <c r="G1399" s="218"/>
    </row>
    <row r="1400" spans="1:7" ht="12">
      <c r="A1400" s="218"/>
      <c r="B1400" t="s">
        <v>3406</v>
      </c>
      <c r="C1400" t="s">
        <v>3407</v>
      </c>
      <c r="D1400" s="219">
        <v>1396</v>
      </c>
      <c r="E1400" t="s">
        <v>3401</v>
      </c>
      <c r="F1400" t="s">
        <v>3400</v>
      </c>
      <c r="G1400" s="218"/>
    </row>
    <row r="1401" spans="1:7" ht="12">
      <c r="A1401" s="218"/>
      <c r="B1401" t="s">
        <v>3408</v>
      </c>
      <c r="C1401" t="s">
        <v>3409</v>
      </c>
      <c r="D1401" s="219">
        <v>1397</v>
      </c>
      <c r="E1401" t="s">
        <v>3403</v>
      </c>
      <c r="F1401" t="s">
        <v>3402</v>
      </c>
      <c r="G1401" s="218"/>
    </row>
    <row r="1402" spans="1:7" ht="12">
      <c r="A1402" s="218"/>
      <c r="B1402" t="s">
        <v>485</v>
      </c>
      <c r="C1402" t="s">
        <v>3410</v>
      </c>
      <c r="D1402" s="219">
        <v>1398</v>
      </c>
      <c r="E1402" t="s">
        <v>3407</v>
      </c>
      <c r="F1402" t="s">
        <v>3406</v>
      </c>
      <c r="G1402" s="218"/>
    </row>
    <row r="1403" spans="1:7" ht="12">
      <c r="A1403" s="218"/>
      <c r="B1403" t="s">
        <v>3411</v>
      </c>
      <c r="C1403" t="s">
        <v>3412</v>
      </c>
      <c r="D1403" s="219">
        <v>1399</v>
      </c>
      <c r="E1403" t="s">
        <v>3410</v>
      </c>
      <c r="F1403" t="s">
        <v>485</v>
      </c>
      <c r="G1403" s="218"/>
    </row>
    <row r="1404" spans="1:7" ht="12">
      <c r="A1404" s="218"/>
      <c r="B1404" t="s">
        <v>3413</v>
      </c>
      <c r="C1404" t="s">
        <v>3414</v>
      </c>
      <c r="D1404" s="219">
        <v>1400</v>
      </c>
      <c r="E1404" t="s">
        <v>3409</v>
      </c>
      <c r="F1404" t="s">
        <v>3408</v>
      </c>
      <c r="G1404" s="218"/>
    </row>
    <row r="1405" spans="1:7" ht="12">
      <c r="A1405" s="218"/>
      <c r="B1405" t="s">
        <v>3415</v>
      </c>
      <c r="C1405" t="s">
        <v>3416</v>
      </c>
      <c r="D1405" s="219">
        <v>1401</v>
      </c>
      <c r="E1405" t="s">
        <v>3412</v>
      </c>
      <c r="F1405" t="s">
        <v>3411</v>
      </c>
      <c r="G1405" s="218"/>
    </row>
    <row r="1406" spans="1:7" ht="12">
      <c r="A1406" s="218"/>
      <c r="B1406" t="s">
        <v>3417</v>
      </c>
      <c r="C1406" t="s">
        <v>3418</v>
      </c>
      <c r="D1406" s="219">
        <v>1402</v>
      </c>
      <c r="E1406" t="s">
        <v>3414</v>
      </c>
      <c r="F1406" t="s">
        <v>3413</v>
      </c>
      <c r="G1406" s="218"/>
    </row>
    <row r="1407" spans="1:7" ht="12">
      <c r="A1407" s="218"/>
      <c r="B1407" t="s">
        <v>3419</v>
      </c>
      <c r="C1407" t="s">
        <v>3420</v>
      </c>
      <c r="D1407" s="219">
        <v>1403</v>
      </c>
      <c r="E1407" t="s">
        <v>3416</v>
      </c>
      <c r="F1407" t="s">
        <v>3415</v>
      </c>
      <c r="G1407" s="218"/>
    </row>
    <row r="1408" spans="1:7" ht="12">
      <c r="A1408" s="218"/>
      <c r="B1408" t="s">
        <v>3421</v>
      </c>
      <c r="C1408" t="s">
        <v>3422</v>
      </c>
      <c r="D1408" s="219">
        <v>1404</v>
      </c>
      <c r="E1408" t="s">
        <v>3418</v>
      </c>
      <c r="F1408" t="s">
        <v>3417</v>
      </c>
      <c r="G1408" s="218"/>
    </row>
    <row r="1409" spans="1:7" ht="12">
      <c r="A1409" s="218"/>
      <c r="B1409" t="s">
        <v>3423</v>
      </c>
      <c r="C1409" t="s">
        <v>3424</v>
      </c>
      <c r="D1409" s="219">
        <v>1405</v>
      </c>
      <c r="E1409" t="s">
        <v>3420</v>
      </c>
      <c r="F1409" t="s">
        <v>3419</v>
      </c>
      <c r="G1409" s="218"/>
    </row>
    <row r="1410" spans="1:7" ht="12">
      <c r="A1410" s="218"/>
      <c r="B1410" t="s">
        <v>488</v>
      </c>
      <c r="C1410" t="s">
        <v>3425</v>
      </c>
      <c r="D1410" s="219">
        <v>1406</v>
      </c>
      <c r="E1410" t="s">
        <v>3426</v>
      </c>
      <c r="F1410" t="s">
        <v>3427</v>
      </c>
      <c r="G1410" s="218"/>
    </row>
    <row r="1411" spans="1:7" ht="12">
      <c r="A1411" s="218"/>
      <c r="B1411" t="s">
        <v>3428</v>
      </c>
      <c r="C1411" t="s">
        <v>3429</v>
      </c>
      <c r="D1411" s="219">
        <v>1407</v>
      </c>
      <c r="E1411" t="s">
        <v>3422</v>
      </c>
      <c r="F1411" t="s">
        <v>3421</v>
      </c>
      <c r="G1411" s="218"/>
    </row>
    <row r="1412" spans="1:7" ht="12">
      <c r="A1412" s="218"/>
      <c r="B1412" t="s">
        <v>3430</v>
      </c>
      <c r="C1412" t="s">
        <v>3431</v>
      </c>
      <c r="D1412" s="219">
        <v>1408</v>
      </c>
      <c r="E1412" t="s">
        <v>3431</v>
      </c>
      <c r="F1412" t="s">
        <v>3430</v>
      </c>
      <c r="G1412" s="218"/>
    </row>
    <row r="1413" spans="1:7" ht="12">
      <c r="A1413" s="218"/>
      <c r="B1413" t="s">
        <v>3432</v>
      </c>
      <c r="C1413" t="s">
        <v>3433</v>
      </c>
      <c r="D1413" s="219">
        <v>1409</v>
      </c>
      <c r="E1413" t="s">
        <v>3424</v>
      </c>
      <c r="F1413" t="s">
        <v>3423</v>
      </c>
      <c r="G1413" s="218"/>
    </row>
    <row r="1414" spans="1:7" ht="12">
      <c r="A1414" s="218"/>
      <c r="B1414" t="s">
        <v>3434</v>
      </c>
      <c r="C1414" t="s">
        <v>3435</v>
      </c>
      <c r="D1414" s="219">
        <v>1410</v>
      </c>
      <c r="E1414" t="s">
        <v>3433</v>
      </c>
      <c r="F1414" t="s">
        <v>3432</v>
      </c>
      <c r="G1414" s="218"/>
    </row>
    <row r="1415" spans="1:7" ht="12">
      <c r="A1415" s="218"/>
      <c r="B1415" t="s">
        <v>3436</v>
      </c>
      <c r="C1415" t="s">
        <v>3437</v>
      </c>
      <c r="D1415" s="219">
        <v>1411</v>
      </c>
      <c r="E1415" t="s">
        <v>3429</v>
      </c>
      <c r="F1415" t="s">
        <v>3428</v>
      </c>
      <c r="G1415" s="218"/>
    </row>
    <row r="1416" spans="1:7" ht="12">
      <c r="A1416" s="218"/>
      <c r="B1416" t="s">
        <v>3427</v>
      </c>
      <c r="C1416" t="s">
        <v>3426</v>
      </c>
      <c r="D1416" s="219">
        <v>1412</v>
      </c>
      <c r="E1416" t="s">
        <v>3425</v>
      </c>
      <c r="F1416" t="s">
        <v>488</v>
      </c>
      <c r="G1416" s="218"/>
    </row>
    <row r="1417" spans="1:7" ht="12">
      <c r="A1417" s="218"/>
      <c r="B1417" t="s">
        <v>3438</v>
      </c>
      <c r="C1417" t="s">
        <v>3439</v>
      </c>
      <c r="D1417" s="219">
        <v>1413</v>
      </c>
      <c r="E1417" t="s">
        <v>3435</v>
      </c>
      <c r="F1417" t="s">
        <v>3434</v>
      </c>
      <c r="G1417" s="218"/>
    </row>
    <row r="1418" spans="1:7" ht="12">
      <c r="A1418" s="218"/>
      <c r="B1418" t="s">
        <v>3440</v>
      </c>
      <c r="C1418" t="s">
        <v>3441</v>
      </c>
      <c r="D1418" s="219">
        <v>1414</v>
      </c>
      <c r="E1418" t="s">
        <v>3442</v>
      </c>
      <c r="F1418" t="s">
        <v>3443</v>
      </c>
      <c r="G1418" s="218"/>
    </row>
    <row r="1419" spans="1:7" ht="12">
      <c r="A1419" s="218"/>
      <c r="B1419" t="s">
        <v>3444</v>
      </c>
      <c r="C1419" t="s">
        <v>3445</v>
      </c>
      <c r="D1419" s="219">
        <v>1415</v>
      </c>
      <c r="E1419" t="s">
        <v>3446</v>
      </c>
      <c r="F1419" t="s">
        <v>3447</v>
      </c>
      <c r="G1419" s="218"/>
    </row>
    <row r="1420" spans="1:7" ht="12">
      <c r="A1420" s="218"/>
      <c r="B1420" t="s">
        <v>3448</v>
      </c>
      <c r="C1420" t="s">
        <v>3449</v>
      </c>
      <c r="D1420" s="219">
        <v>1416</v>
      </c>
      <c r="E1420" t="s">
        <v>3437</v>
      </c>
      <c r="F1420" t="s">
        <v>3436</v>
      </c>
      <c r="G1420" s="218"/>
    </row>
    <row r="1421" spans="1:7" ht="12">
      <c r="A1421" s="218"/>
      <c r="B1421" t="s">
        <v>3450</v>
      </c>
      <c r="C1421" t="s">
        <v>3451</v>
      </c>
      <c r="D1421" s="219">
        <v>1417</v>
      </c>
      <c r="E1421" t="s">
        <v>3439</v>
      </c>
      <c r="F1421" t="s">
        <v>3438</v>
      </c>
      <c r="G1421" s="218"/>
    </row>
    <row r="1422" spans="1:7" ht="12">
      <c r="A1422" s="218"/>
      <c r="B1422" t="s">
        <v>3443</v>
      </c>
      <c r="C1422" t="s">
        <v>3442</v>
      </c>
      <c r="D1422" s="219">
        <v>1418</v>
      </c>
      <c r="E1422" t="s">
        <v>3451</v>
      </c>
      <c r="F1422" t="s">
        <v>3450</v>
      </c>
      <c r="G1422" s="218"/>
    </row>
    <row r="1423" spans="1:7" ht="12">
      <c r="A1423" s="218"/>
      <c r="B1423" t="s">
        <v>3447</v>
      </c>
      <c r="C1423" t="s">
        <v>3446</v>
      </c>
      <c r="D1423" s="219">
        <v>1419</v>
      </c>
      <c r="E1423" t="s">
        <v>3441</v>
      </c>
      <c r="F1423" t="s">
        <v>3440</v>
      </c>
      <c r="G1423" s="218"/>
    </row>
    <row r="1424" spans="1:7" ht="12">
      <c r="A1424" s="218"/>
      <c r="B1424" t="s">
        <v>3452</v>
      </c>
      <c r="C1424" t="s">
        <v>3453</v>
      </c>
      <c r="D1424" s="219">
        <v>1420</v>
      </c>
      <c r="E1424" t="s">
        <v>3449</v>
      </c>
      <c r="F1424" t="s">
        <v>3448</v>
      </c>
      <c r="G1424" s="218"/>
    </row>
    <row r="1425" spans="1:7" ht="12">
      <c r="A1425" s="218"/>
      <c r="B1425" t="s">
        <v>3454</v>
      </c>
      <c r="C1425" t="s">
        <v>3455</v>
      </c>
      <c r="D1425" s="219">
        <v>1421</v>
      </c>
      <c r="E1425" t="s">
        <v>3453</v>
      </c>
      <c r="F1425" t="s">
        <v>3452</v>
      </c>
      <c r="G1425" s="218"/>
    </row>
    <row r="1426" spans="1:7" ht="12">
      <c r="A1426" s="218"/>
      <c r="B1426" t="s">
        <v>3456</v>
      </c>
      <c r="C1426" t="s">
        <v>3457</v>
      </c>
      <c r="D1426" s="219">
        <v>1422</v>
      </c>
      <c r="E1426" t="s">
        <v>3455</v>
      </c>
      <c r="F1426" t="s">
        <v>3454</v>
      </c>
      <c r="G1426" s="218"/>
    </row>
    <row r="1427" spans="1:7" ht="12">
      <c r="A1427" s="218"/>
      <c r="B1427" t="s">
        <v>3458</v>
      </c>
      <c r="C1427" t="s">
        <v>3459</v>
      </c>
      <c r="D1427" s="219">
        <v>1423</v>
      </c>
      <c r="E1427" t="s">
        <v>3457</v>
      </c>
      <c r="F1427" t="s">
        <v>3456</v>
      </c>
      <c r="G1427" s="218"/>
    </row>
    <row r="1428" spans="1:7" ht="12">
      <c r="A1428" s="218"/>
      <c r="B1428" t="s">
        <v>3460</v>
      </c>
      <c r="C1428" t="s">
        <v>3461</v>
      </c>
      <c r="D1428" s="219">
        <v>1424</v>
      </c>
      <c r="E1428" t="s">
        <v>3462</v>
      </c>
      <c r="F1428" t="s">
        <v>3463</v>
      </c>
      <c r="G1428" s="218"/>
    </row>
    <row r="1429" spans="1:7" ht="12">
      <c r="A1429" s="218"/>
      <c r="B1429" t="s">
        <v>3463</v>
      </c>
      <c r="C1429" t="s">
        <v>3462</v>
      </c>
      <c r="D1429" s="219">
        <v>1425</v>
      </c>
      <c r="E1429" t="s">
        <v>3459</v>
      </c>
      <c r="F1429" t="s">
        <v>3458</v>
      </c>
      <c r="G1429" s="218"/>
    </row>
    <row r="1430" spans="1:7" ht="12">
      <c r="A1430" s="218"/>
      <c r="B1430" t="s">
        <v>3464</v>
      </c>
      <c r="C1430" t="s">
        <v>3465</v>
      </c>
      <c r="D1430" s="219">
        <v>1426</v>
      </c>
      <c r="E1430" t="s">
        <v>3461</v>
      </c>
      <c r="F1430" t="s">
        <v>3460</v>
      </c>
      <c r="G1430" s="218"/>
    </row>
    <row r="1431" spans="1:7" ht="12">
      <c r="A1431" s="218"/>
      <c r="B1431" t="s">
        <v>3466</v>
      </c>
      <c r="C1431" t="s">
        <v>3467</v>
      </c>
      <c r="D1431" s="219">
        <v>1427</v>
      </c>
      <c r="E1431" t="s">
        <v>3465</v>
      </c>
      <c r="F1431" t="s">
        <v>3464</v>
      </c>
      <c r="G1431" s="218"/>
    </row>
    <row r="1432" spans="1:7" ht="12">
      <c r="A1432" s="218"/>
      <c r="B1432" t="s">
        <v>3468</v>
      </c>
      <c r="C1432" t="s">
        <v>3469</v>
      </c>
      <c r="D1432" s="219">
        <v>1428</v>
      </c>
      <c r="E1432" t="s">
        <v>3467</v>
      </c>
      <c r="F1432" t="s">
        <v>3466</v>
      </c>
      <c r="G1432" s="218"/>
    </row>
    <row r="1433" spans="1:7" ht="12">
      <c r="A1433" s="218"/>
      <c r="B1433" t="s">
        <v>3470</v>
      </c>
      <c r="C1433" t="s">
        <v>3471</v>
      </c>
      <c r="D1433" s="219">
        <v>1429</v>
      </c>
      <c r="E1433" t="s">
        <v>3469</v>
      </c>
      <c r="F1433" t="s">
        <v>3468</v>
      </c>
      <c r="G1433" s="218"/>
    </row>
    <row r="1434" spans="1:7" ht="12">
      <c r="A1434" s="218"/>
      <c r="B1434" t="s">
        <v>3472</v>
      </c>
      <c r="C1434" t="s">
        <v>3473</v>
      </c>
      <c r="D1434" s="219">
        <v>1430</v>
      </c>
      <c r="E1434" t="s">
        <v>3471</v>
      </c>
      <c r="F1434" t="s">
        <v>3470</v>
      </c>
      <c r="G1434" s="218"/>
    </row>
    <row r="1435" spans="1:7" ht="12">
      <c r="A1435" s="218"/>
      <c r="B1435" t="s">
        <v>3474</v>
      </c>
      <c r="C1435" t="s">
        <v>3475</v>
      </c>
      <c r="D1435" s="219">
        <v>1431</v>
      </c>
      <c r="E1435" t="s">
        <v>3476</v>
      </c>
      <c r="F1435" t="s">
        <v>3477</v>
      </c>
      <c r="G1435" s="218"/>
    </row>
    <row r="1436" spans="1:7" ht="12">
      <c r="A1436" s="218"/>
      <c r="B1436" t="s">
        <v>3478</v>
      </c>
      <c r="C1436" t="s">
        <v>3479</v>
      </c>
      <c r="D1436" s="219">
        <v>1432</v>
      </c>
      <c r="E1436" t="s">
        <v>3473</v>
      </c>
      <c r="F1436" t="s">
        <v>3472</v>
      </c>
      <c r="G1436" s="218"/>
    </row>
    <row r="1437" spans="1:7" ht="12">
      <c r="A1437" s="218"/>
      <c r="B1437" t="s">
        <v>496</v>
      </c>
      <c r="C1437" t="s">
        <v>3480</v>
      </c>
      <c r="D1437" s="219">
        <v>1433</v>
      </c>
      <c r="E1437" t="s">
        <v>3475</v>
      </c>
      <c r="F1437" t="s">
        <v>3474</v>
      </c>
      <c r="G1437" s="218"/>
    </row>
    <row r="1438" spans="1:7" ht="12">
      <c r="A1438" s="218"/>
      <c r="B1438" t="s">
        <v>3481</v>
      </c>
      <c r="C1438" t="s">
        <v>3482</v>
      </c>
      <c r="D1438" s="219">
        <v>1434</v>
      </c>
      <c r="E1438" t="s">
        <v>3479</v>
      </c>
      <c r="F1438" t="s">
        <v>3478</v>
      </c>
      <c r="G1438" s="218"/>
    </row>
    <row r="1439" spans="1:7" ht="12">
      <c r="A1439" s="218"/>
      <c r="B1439" t="s">
        <v>3483</v>
      </c>
      <c r="C1439" t="s">
        <v>3484</v>
      </c>
      <c r="D1439" s="219">
        <v>1435</v>
      </c>
      <c r="E1439" t="s">
        <v>3482</v>
      </c>
      <c r="F1439" t="s">
        <v>3481</v>
      </c>
      <c r="G1439" s="218"/>
    </row>
    <row r="1440" spans="1:7" ht="12">
      <c r="A1440" s="218"/>
      <c r="B1440" t="s">
        <v>3485</v>
      </c>
      <c r="C1440" t="s">
        <v>3486</v>
      </c>
      <c r="D1440" s="219">
        <v>1436</v>
      </c>
      <c r="E1440" t="s">
        <v>3480</v>
      </c>
      <c r="F1440" t="s">
        <v>496</v>
      </c>
      <c r="G1440" s="218"/>
    </row>
    <row r="1441" spans="1:7" ht="12">
      <c r="A1441" s="218"/>
      <c r="B1441" t="s">
        <v>3487</v>
      </c>
      <c r="C1441" t="s">
        <v>3488</v>
      </c>
      <c r="D1441" s="219">
        <v>1437</v>
      </c>
      <c r="E1441" t="s">
        <v>3484</v>
      </c>
      <c r="F1441" t="s">
        <v>3483</v>
      </c>
      <c r="G1441" s="218"/>
    </row>
    <row r="1442" spans="1:7" ht="12">
      <c r="A1442" s="218"/>
      <c r="B1442" t="s">
        <v>3489</v>
      </c>
      <c r="C1442" t="s">
        <v>3490</v>
      </c>
      <c r="D1442" s="219">
        <v>1438</v>
      </c>
      <c r="E1442" t="s">
        <v>3486</v>
      </c>
      <c r="F1442" t="s">
        <v>3485</v>
      </c>
      <c r="G1442" s="218"/>
    </row>
    <row r="1443" spans="1:7" ht="12">
      <c r="A1443" s="218"/>
      <c r="B1443" t="s">
        <v>3491</v>
      </c>
      <c r="C1443" t="s">
        <v>3492</v>
      </c>
      <c r="D1443" s="219">
        <v>1439</v>
      </c>
      <c r="E1443" t="s">
        <v>3488</v>
      </c>
      <c r="F1443" t="s">
        <v>3487</v>
      </c>
      <c r="G1443" s="218"/>
    </row>
    <row r="1444" spans="1:7" ht="12">
      <c r="A1444" s="218"/>
      <c r="B1444" t="s">
        <v>3493</v>
      </c>
      <c r="C1444" t="s">
        <v>3494</v>
      </c>
      <c r="D1444" s="219">
        <v>1440</v>
      </c>
      <c r="E1444" t="s">
        <v>3490</v>
      </c>
      <c r="F1444" t="s">
        <v>3489</v>
      </c>
      <c r="G1444" s="218"/>
    </row>
    <row r="1445" spans="1:7" ht="12">
      <c r="A1445" s="218"/>
      <c r="B1445" t="s">
        <v>3477</v>
      </c>
      <c r="C1445" t="s">
        <v>3476</v>
      </c>
      <c r="D1445" s="219">
        <v>1441</v>
      </c>
      <c r="E1445" t="s">
        <v>3492</v>
      </c>
      <c r="F1445" t="s">
        <v>3491</v>
      </c>
      <c r="G1445" s="218"/>
    </row>
    <row r="1446" spans="1:7" ht="12">
      <c r="A1446" s="218"/>
      <c r="B1446" t="s">
        <v>3495</v>
      </c>
      <c r="C1446" t="s">
        <v>3496</v>
      </c>
      <c r="D1446" s="219">
        <v>1442</v>
      </c>
      <c r="E1446" t="s">
        <v>3496</v>
      </c>
      <c r="F1446" t="s">
        <v>3495</v>
      </c>
      <c r="G1446" s="218"/>
    </row>
    <row r="1447" spans="1:7" ht="12">
      <c r="A1447" s="218"/>
      <c r="B1447" t="s">
        <v>3497</v>
      </c>
      <c r="C1447" t="s">
        <v>3498</v>
      </c>
      <c r="D1447" s="219">
        <v>1443</v>
      </c>
      <c r="E1447" t="s">
        <v>3499</v>
      </c>
      <c r="F1447" t="s">
        <v>3500</v>
      </c>
      <c r="G1447" s="218"/>
    </row>
    <row r="1448" spans="1:7" ht="12">
      <c r="A1448" s="218"/>
      <c r="B1448" t="s">
        <v>3501</v>
      </c>
      <c r="C1448" t="s">
        <v>3502</v>
      </c>
      <c r="D1448" s="219">
        <v>1444</v>
      </c>
      <c r="E1448" t="s">
        <v>3498</v>
      </c>
      <c r="F1448" t="s">
        <v>3497</v>
      </c>
      <c r="G1448" s="218"/>
    </row>
    <row r="1449" spans="1:7" ht="12">
      <c r="A1449" s="218"/>
      <c r="B1449" t="s">
        <v>3503</v>
      </c>
      <c r="C1449" t="s">
        <v>3504</v>
      </c>
      <c r="D1449" s="219">
        <v>1445</v>
      </c>
      <c r="E1449" t="s">
        <v>3494</v>
      </c>
      <c r="F1449" t="s">
        <v>3493</v>
      </c>
      <c r="G1449" s="218"/>
    </row>
    <row r="1450" spans="1:7" ht="12">
      <c r="A1450" s="218"/>
      <c r="B1450" t="s">
        <v>3505</v>
      </c>
      <c r="C1450" t="s">
        <v>3506</v>
      </c>
      <c r="D1450" s="219">
        <v>1446</v>
      </c>
      <c r="E1450" t="s">
        <v>3504</v>
      </c>
      <c r="F1450" t="s">
        <v>3503</v>
      </c>
      <c r="G1450" s="218"/>
    </row>
    <row r="1451" spans="1:7" ht="12">
      <c r="A1451" s="218"/>
      <c r="B1451" t="s">
        <v>3500</v>
      </c>
      <c r="C1451" t="s">
        <v>3499</v>
      </c>
      <c r="D1451" s="219">
        <v>1447</v>
      </c>
      <c r="E1451" t="s">
        <v>3507</v>
      </c>
      <c r="F1451" t="s">
        <v>3508</v>
      </c>
      <c r="G1451" s="218"/>
    </row>
    <row r="1452" spans="1:7" ht="12">
      <c r="A1452" s="218"/>
      <c r="B1452" t="s">
        <v>3508</v>
      </c>
      <c r="C1452" t="s">
        <v>3507</v>
      </c>
      <c r="D1452" s="219">
        <v>1448</v>
      </c>
      <c r="E1452" t="s">
        <v>3502</v>
      </c>
      <c r="F1452" t="s">
        <v>3501</v>
      </c>
      <c r="G1452" s="218"/>
    </row>
    <row r="1453" spans="1:7" ht="12">
      <c r="A1453" s="218"/>
      <c r="B1453" t="s">
        <v>3509</v>
      </c>
      <c r="C1453" t="s">
        <v>3510</v>
      </c>
      <c r="D1453" s="219">
        <v>1449</v>
      </c>
      <c r="E1453" t="s">
        <v>3510</v>
      </c>
      <c r="F1453" t="s">
        <v>3509</v>
      </c>
      <c r="G1453" s="218"/>
    </row>
    <row r="1454" spans="1:7" ht="12">
      <c r="A1454" s="218"/>
      <c r="B1454" t="s">
        <v>3511</v>
      </c>
      <c r="C1454" t="s">
        <v>3512</v>
      </c>
      <c r="D1454" s="219">
        <v>1450</v>
      </c>
      <c r="E1454" t="s">
        <v>3506</v>
      </c>
      <c r="F1454" t="s">
        <v>3505</v>
      </c>
      <c r="G1454" s="218"/>
    </row>
    <row r="1455" spans="1:7" ht="12">
      <c r="A1455" s="218"/>
      <c r="B1455" t="s">
        <v>3513</v>
      </c>
      <c r="C1455" t="s">
        <v>3514</v>
      </c>
      <c r="D1455" s="219">
        <v>1451</v>
      </c>
      <c r="E1455" t="s">
        <v>3512</v>
      </c>
      <c r="F1455" t="s">
        <v>3511</v>
      </c>
      <c r="G1455" s="218"/>
    </row>
    <row r="1456" spans="1:7" ht="12">
      <c r="A1456" s="218"/>
      <c r="B1456" t="s">
        <v>3515</v>
      </c>
      <c r="C1456" t="s">
        <v>3516</v>
      </c>
      <c r="D1456" s="219">
        <v>1452</v>
      </c>
      <c r="E1456" t="s">
        <v>3516</v>
      </c>
      <c r="F1456" t="s">
        <v>3515</v>
      </c>
      <c r="G1456" s="218"/>
    </row>
    <row r="1457" spans="1:7" ht="12">
      <c r="A1457" s="218"/>
      <c r="B1457" t="s">
        <v>678</v>
      </c>
      <c r="C1457" t="s">
        <v>3517</v>
      </c>
      <c r="D1457" s="219">
        <v>1453</v>
      </c>
      <c r="E1457" t="s">
        <v>3514</v>
      </c>
      <c r="F1457" t="s">
        <v>3513</v>
      </c>
      <c r="G1457" s="218"/>
    </row>
    <row r="1458" spans="1:7" ht="12">
      <c r="A1458" s="218"/>
      <c r="B1458" t="s">
        <v>3518</v>
      </c>
      <c r="C1458" t="s">
        <v>3519</v>
      </c>
      <c r="D1458" s="219">
        <v>1454</v>
      </c>
      <c r="E1458" t="s">
        <v>3517</v>
      </c>
      <c r="F1458" t="s">
        <v>678</v>
      </c>
      <c r="G1458" s="218"/>
    </row>
    <row r="1459" spans="1:7" ht="12">
      <c r="A1459" s="218"/>
      <c r="B1459" t="s">
        <v>3520</v>
      </c>
      <c r="C1459" t="s">
        <v>3521</v>
      </c>
      <c r="D1459" s="219">
        <v>1455</v>
      </c>
      <c r="E1459" t="s">
        <v>3519</v>
      </c>
      <c r="F1459" t="s">
        <v>3518</v>
      </c>
      <c r="G1459" s="218"/>
    </row>
    <row r="1460" spans="1:7" ht="12">
      <c r="A1460" s="218"/>
      <c r="B1460" t="s">
        <v>3522</v>
      </c>
      <c r="C1460" t="s">
        <v>3523</v>
      </c>
      <c r="D1460" s="219">
        <v>1456</v>
      </c>
      <c r="E1460" t="s">
        <v>3521</v>
      </c>
      <c r="F1460" t="s">
        <v>3520</v>
      </c>
      <c r="G1460" s="218"/>
    </row>
    <row r="1461" spans="1:7" ht="12">
      <c r="A1461" s="218"/>
      <c r="B1461" t="s">
        <v>3524</v>
      </c>
      <c r="C1461" t="s">
        <v>3525</v>
      </c>
      <c r="D1461" s="219">
        <v>1457</v>
      </c>
      <c r="E1461" t="s">
        <v>3523</v>
      </c>
      <c r="F1461" t="s">
        <v>3522</v>
      </c>
      <c r="G1461" s="218"/>
    </row>
    <row r="1462" spans="1:7" ht="12">
      <c r="A1462" s="218"/>
      <c r="B1462" t="s">
        <v>3526</v>
      </c>
      <c r="C1462" t="s">
        <v>3527</v>
      </c>
      <c r="D1462" s="219">
        <v>1458</v>
      </c>
      <c r="E1462" t="s">
        <v>3445</v>
      </c>
      <c r="F1462" t="s">
        <v>3444</v>
      </c>
      <c r="G1462" s="218"/>
    </row>
    <row r="1463" spans="1:7" ht="12">
      <c r="A1463" s="218"/>
      <c r="B1463" t="s">
        <v>3528</v>
      </c>
      <c r="C1463" t="s">
        <v>3529</v>
      </c>
      <c r="D1463" s="219">
        <v>1459</v>
      </c>
      <c r="E1463" t="s">
        <v>3525</v>
      </c>
      <c r="F1463" t="s">
        <v>3524</v>
      </c>
      <c r="G1463" s="218"/>
    </row>
    <row r="1464" spans="1:7" ht="12">
      <c r="A1464" s="218"/>
      <c r="B1464" t="s">
        <v>3530</v>
      </c>
      <c r="C1464" t="s">
        <v>3531</v>
      </c>
      <c r="D1464" s="219">
        <v>1460</v>
      </c>
      <c r="E1464" t="s">
        <v>3527</v>
      </c>
      <c r="F1464" t="s">
        <v>3526</v>
      </c>
      <c r="G1464" s="218"/>
    </row>
    <row r="1465" spans="1:7" ht="12">
      <c r="A1465" s="218"/>
      <c r="B1465" t="s">
        <v>381</v>
      </c>
      <c r="C1465" t="s">
        <v>3532</v>
      </c>
      <c r="D1465" s="219">
        <v>1461</v>
      </c>
      <c r="E1465" t="s">
        <v>3529</v>
      </c>
      <c r="F1465" t="s">
        <v>3528</v>
      </c>
      <c r="G1465" s="218"/>
    </row>
    <row r="1466" spans="1:7" ht="12">
      <c r="A1466" s="218"/>
      <c r="B1466" t="s">
        <v>3533</v>
      </c>
      <c r="C1466" t="s">
        <v>3534</v>
      </c>
      <c r="D1466" s="219">
        <v>1462</v>
      </c>
      <c r="E1466" t="s">
        <v>3531</v>
      </c>
      <c r="F1466" t="s">
        <v>3530</v>
      </c>
      <c r="G1466" s="218"/>
    </row>
    <row r="1467" spans="1:7" ht="12">
      <c r="A1467" s="218"/>
      <c r="B1467" t="s">
        <v>3535</v>
      </c>
      <c r="C1467" t="s">
        <v>3536</v>
      </c>
      <c r="D1467" s="219">
        <v>1463</v>
      </c>
      <c r="E1467" t="s">
        <v>3532</v>
      </c>
      <c r="F1467" t="s">
        <v>381</v>
      </c>
      <c r="G1467" s="218"/>
    </row>
    <row r="1468" spans="1:7" ht="12">
      <c r="A1468" s="218"/>
      <c r="B1468" t="s">
        <v>3537</v>
      </c>
      <c r="C1468" t="s">
        <v>3538</v>
      </c>
      <c r="D1468" s="219">
        <v>1464</v>
      </c>
      <c r="E1468" t="s">
        <v>3534</v>
      </c>
      <c r="F1468" t="s">
        <v>3533</v>
      </c>
      <c r="G1468" s="218"/>
    </row>
    <row r="1469" spans="1:7" ht="12">
      <c r="A1469" s="218"/>
      <c r="B1469" t="s">
        <v>3539</v>
      </c>
      <c r="C1469" t="s">
        <v>3540</v>
      </c>
      <c r="D1469" s="219">
        <v>1465</v>
      </c>
      <c r="E1469" t="s">
        <v>3536</v>
      </c>
      <c r="F1469" t="s">
        <v>3535</v>
      </c>
      <c r="G1469" s="218"/>
    </row>
    <row r="1470" spans="1:7" ht="12">
      <c r="A1470" s="218"/>
      <c r="B1470" t="s">
        <v>3541</v>
      </c>
      <c r="C1470" t="s">
        <v>3542</v>
      </c>
      <c r="D1470" s="219">
        <v>1466</v>
      </c>
      <c r="E1470" t="s">
        <v>3538</v>
      </c>
      <c r="F1470" t="s">
        <v>3537</v>
      </c>
      <c r="G1470" s="218"/>
    </row>
    <row r="1471" spans="1:7" ht="12">
      <c r="A1471" s="218"/>
      <c r="B1471" t="s">
        <v>3543</v>
      </c>
      <c r="C1471" t="s">
        <v>3544</v>
      </c>
      <c r="D1471" s="219">
        <v>1467</v>
      </c>
      <c r="E1471" t="s">
        <v>3540</v>
      </c>
      <c r="F1471" t="s">
        <v>3539</v>
      </c>
      <c r="G1471" s="218"/>
    </row>
    <row r="1472" spans="1:7" ht="12">
      <c r="A1472" s="218"/>
      <c r="B1472" t="s">
        <v>3545</v>
      </c>
      <c r="C1472" t="s">
        <v>3546</v>
      </c>
      <c r="D1472" s="219">
        <v>1468</v>
      </c>
      <c r="E1472" t="s">
        <v>3547</v>
      </c>
      <c r="F1472" t="s">
        <v>3548</v>
      </c>
      <c r="G1472" s="218"/>
    </row>
    <row r="1473" spans="1:7" ht="12">
      <c r="A1473" s="218"/>
      <c r="B1473" t="s">
        <v>3549</v>
      </c>
      <c r="C1473" t="s">
        <v>3550</v>
      </c>
      <c r="D1473" s="219">
        <v>1469</v>
      </c>
      <c r="E1473" t="s">
        <v>3551</v>
      </c>
      <c r="F1473" t="s">
        <v>3552</v>
      </c>
      <c r="G1473" s="218"/>
    </row>
    <row r="1474" spans="1:7" ht="12">
      <c r="A1474" s="218"/>
      <c r="B1474" t="s">
        <v>3553</v>
      </c>
      <c r="C1474" t="s">
        <v>3554</v>
      </c>
      <c r="D1474" s="219">
        <v>1470</v>
      </c>
      <c r="E1474" t="s">
        <v>3555</v>
      </c>
      <c r="F1474" t="s">
        <v>3556</v>
      </c>
      <c r="G1474" s="218"/>
    </row>
    <row r="1475" spans="1:7" ht="12">
      <c r="A1475" s="218"/>
      <c r="B1475" t="s">
        <v>3557</v>
      </c>
      <c r="C1475" t="s">
        <v>3558</v>
      </c>
      <c r="D1475" s="219">
        <v>1471</v>
      </c>
      <c r="E1475" t="s">
        <v>3559</v>
      </c>
      <c r="F1475" t="s">
        <v>3560</v>
      </c>
      <c r="G1475" s="218"/>
    </row>
    <row r="1476" spans="1:7" ht="12">
      <c r="A1476" s="218"/>
      <c r="B1476" t="s">
        <v>3561</v>
      </c>
      <c r="C1476" t="s">
        <v>3562</v>
      </c>
      <c r="D1476" s="219">
        <v>1472</v>
      </c>
      <c r="E1476" t="s">
        <v>3563</v>
      </c>
      <c r="F1476" t="s">
        <v>3564</v>
      </c>
      <c r="G1476" s="218"/>
    </row>
    <row r="1477" spans="1:7" ht="12">
      <c r="A1477" s="218"/>
      <c r="B1477" t="s">
        <v>3565</v>
      </c>
      <c r="C1477" t="s">
        <v>3566</v>
      </c>
      <c r="D1477" s="219">
        <v>1473</v>
      </c>
      <c r="E1477" t="s">
        <v>3542</v>
      </c>
      <c r="F1477" t="s">
        <v>3541</v>
      </c>
      <c r="G1477" s="218"/>
    </row>
    <row r="1478" spans="1:7" ht="12">
      <c r="A1478" s="218"/>
      <c r="B1478" t="s">
        <v>3567</v>
      </c>
      <c r="C1478" t="s">
        <v>3568</v>
      </c>
      <c r="D1478" s="219">
        <v>1474</v>
      </c>
      <c r="E1478" t="s">
        <v>3569</v>
      </c>
      <c r="F1478" t="s">
        <v>3570</v>
      </c>
      <c r="G1478" s="218"/>
    </row>
    <row r="1479" spans="1:7" ht="12">
      <c r="A1479" s="218"/>
      <c r="B1479" t="s">
        <v>3571</v>
      </c>
      <c r="C1479" t="s">
        <v>3572</v>
      </c>
      <c r="D1479" s="219">
        <v>1475</v>
      </c>
      <c r="E1479" t="s">
        <v>3573</v>
      </c>
      <c r="F1479" t="s">
        <v>3574</v>
      </c>
      <c r="G1479" s="218"/>
    </row>
    <row r="1480" spans="1:7" ht="12">
      <c r="A1480" s="218"/>
      <c r="B1480" t="s">
        <v>3575</v>
      </c>
      <c r="C1480" t="s">
        <v>3576</v>
      </c>
      <c r="D1480" s="219">
        <v>1476</v>
      </c>
      <c r="E1480" t="s">
        <v>3577</v>
      </c>
      <c r="F1480" t="s">
        <v>3578</v>
      </c>
      <c r="G1480" s="218"/>
    </row>
    <row r="1481" spans="1:7" ht="12">
      <c r="A1481" s="218"/>
      <c r="B1481" t="s">
        <v>3579</v>
      </c>
      <c r="C1481" t="s">
        <v>3580</v>
      </c>
      <c r="D1481" s="219">
        <v>1477</v>
      </c>
      <c r="E1481" t="s">
        <v>3581</v>
      </c>
      <c r="F1481" t="s">
        <v>3582</v>
      </c>
      <c r="G1481" s="218"/>
    </row>
    <row r="1482" spans="1:7" ht="12">
      <c r="A1482" s="218"/>
      <c r="B1482" t="s">
        <v>3583</v>
      </c>
      <c r="C1482" t="s">
        <v>3584</v>
      </c>
      <c r="D1482" s="219">
        <v>1478</v>
      </c>
      <c r="E1482" t="s">
        <v>3585</v>
      </c>
      <c r="F1482" t="s">
        <v>3586</v>
      </c>
      <c r="G1482" s="218"/>
    </row>
    <row r="1483" spans="1:7" ht="12">
      <c r="A1483" s="218"/>
      <c r="B1483" t="s">
        <v>3587</v>
      </c>
      <c r="C1483" t="s">
        <v>3588</v>
      </c>
      <c r="D1483" s="219">
        <v>1479</v>
      </c>
      <c r="E1483" t="s">
        <v>3589</v>
      </c>
      <c r="F1483" t="s">
        <v>3590</v>
      </c>
      <c r="G1483" s="218"/>
    </row>
    <row r="1484" spans="1:7" ht="12">
      <c r="A1484" s="218"/>
      <c r="B1484" t="s">
        <v>3591</v>
      </c>
      <c r="C1484" t="s">
        <v>3592</v>
      </c>
      <c r="D1484" s="219">
        <v>1480</v>
      </c>
      <c r="E1484" t="s">
        <v>3593</v>
      </c>
      <c r="F1484" t="s">
        <v>3594</v>
      </c>
      <c r="G1484" s="218"/>
    </row>
    <row r="1485" spans="1:7" ht="12">
      <c r="A1485" s="218"/>
      <c r="B1485" t="s">
        <v>3595</v>
      </c>
      <c r="C1485" t="s">
        <v>3596</v>
      </c>
      <c r="D1485" s="219">
        <v>1481</v>
      </c>
      <c r="E1485" t="s">
        <v>3597</v>
      </c>
      <c r="F1485" t="s">
        <v>3598</v>
      </c>
      <c r="G1485" s="218"/>
    </row>
    <row r="1486" spans="1:7" ht="12">
      <c r="A1486" s="218"/>
      <c r="B1486" t="s">
        <v>3599</v>
      </c>
      <c r="C1486" t="s">
        <v>3600</v>
      </c>
      <c r="D1486" s="219">
        <v>1482</v>
      </c>
      <c r="E1486" t="s">
        <v>3601</v>
      </c>
      <c r="F1486" t="s">
        <v>3602</v>
      </c>
      <c r="G1486" s="218"/>
    </row>
    <row r="1487" spans="1:7" ht="12">
      <c r="A1487" s="218"/>
      <c r="B1487" t="s">
        <v>3603</v>
      </c>
      <c r="C1487" t="s">
        <v>3604</v>
      </c>
      <c r="D1487" s="219">
        <v>1483</v>
      </c>
      <c r="E1487" t="s">
        <v>3605</v>
      </c>
      <c r="F1487" t="s">
        <v>3606</v>
      </c>
      <c r="G1487" s="218"/>
    </row>
    <row r="1488" spans="1:7" ht="12">
      <c r="A1488" s="218"/>
      <c r="B1488" t="s">
        <v>3607</v>
      </c>
      <c r="C1488" t="s">
        <v>3608</v>
      </c>
      <c r="D1488" s="219">
        <v>1484</v>
      </c>
      <c r="E1488" t="s">
        <v>3609</v>
      </c>
      <c r="F1488" t="s">
        <v>3610</v>
      </c>
      <c r="G1488" s="218"/>
    </row>
    <row r="1489" spans="1:7" ht="12">
      <c r="A1489" s="218"/>
      <c r="B1489" t="s">
        <v>3610</v>
      </c>
      <c r="C1489" t="s">
        <v>3609</v>
      </c>
      <c r="D1489" s="219">
        <v>1485</v>
      </c>
      <c r="E1489" t="s">
        <v>3611</v>
      </c>
      <c r="F1489" t="s">
        <v>3612</v>
      </c>
      <c r="G1489" s="218"/>
    </row>
    <row r="1490" spans="1:7" ht="12">
      <c r="A1490" s="218"/>
      <c r="B1490" t="s">
        <v>3613</v>
      </c>
      <c r="C1490" t="s">
        <v>3614</v>
      </c>
      <c r="D1490" s="219">
        <v>1486</v>
      </c>
      <c r="E1490" t="s">
        <v>3615</v>
      </c>
      <c r="F1490" t="s">
        <v>3616</v>
      </c>
      <c r="G1490" s="218"/>
    </row>
    <row r="1491" spans="1:7" ht="12">
      <c r="A1491" s="218"/>
      <c r="B1491" t="s">
        <v>3617</v>
      </c>
      <c r="C1491" t="s">
        <v>3618</v>
      </c>
      <c r="D1491" s="219">
        <v>1487</v>
      </c>
      <c r="E1491" t="s">
        <v>3619</v>
      </c>
      <c r="F1491" t="s">
        <v>3620</v>
      </c>
      <c r="G1491" s="218"/>
    </row>
    <row r="1492" spans="1:7" ht="12">
      <c r="A1492" s="218"/>
      <c r="B1492" t="s">
        <v>3621</v>
      </c>
      <c r="C1492" t="s">
        <v>3622</v>
      </c>
      <c r="D1492" s="219">
        <v>1488</v>
      </c>
      <c r="E1492" t="s">
        <v>3608</v>
      </c>
      <c r="F1492" t="s">
        <v>3607</v>
      </c>
      <c r="G1492" s="218"/>
    </row>
    <row r="1493" spans="1:7" ht="12">
      <c r="A1493" s="218"/>
      <c r="B1493" t="s">
        <v>3623</v>
      </c>
      <c r="C1493" t="s">
        <v>3624</v>
      </c>
      <c r="D1493" s="219">
        <v>1489</v>
      </c>
      <c r="E1493" t="s">
        <v>3614</v>
      </c>
      <c r="F1493" t="s">
        <v>3613</v>
      </c>
      <c r="G1493" s="218"/>
    </row>
    <row r="1494" spans="1:7" ht="12">
      <c r="A1494" s="218"/>
      <c r="B1494" t="s">
        <v>3627</v>
      </c>
      <c r="C1494" t="s">
        <v>3628</v>
      </c>
      <c r="D1494" s="219">
        <v>1490</v>
      </c>
      <c r="E1494" t="s">
        <v>3625</v>
      </c>
      <c r="F1494" t="s">
        <v>3626</v>
      </c>
      <c r="G1494" s="218"/>
    </row>
    <row r="1495" spans="1:7" ht="12">
      <c r="A1495" s="218"/>
      <c r="B1495" t="s">
        <v>3629</v>
      </c>
      <c r="C1495" t="s">
        <v>3630</v>
      </c>
      <c r="D1495" s="219">
        <v>1491</v>
      </c>
      <c r="E1495" t="s">
        <v>3631</v>
      </c>
      <c r="F1495" t="s">
        <v>3632</v>
      </c>
      <c r="G1495" s="218"/>
    </row>
    <row r="1496" spans="1:7" ht="12">
      <c r="A1496" s="218"/>
      <c r="B1496" t="s">
        <v>3633</v>
      </c>
      <c r="C1496" t="s">
        <v>3634</v>
      </c>
      <c r="D1496" s="219">
        <v>1492</v>
      </c>
      <c r="E1496" t="s">
        <v>3635</v>
      </c>
      <c r="F1496" t="s">
        <v>3636</v>
      </c>
      <c r="G1496" s="218"/>
    </row>
    <row r="1497" spans="1:7" ht="12">
      <c r="A1497" s="218"/>
      <c r="B1497" t="s">
        <v>3637</v>
      </c>
      <c r="C1497" t="s">
        <v>3638</v>
      </c>
      <c r="D1497" s="219">
        <v>1493</v>
      </c>
      <c r="E1497" t="s">
        <v>3639</v>
      </c>
      <c r="F1497" t="s">
        <v>3640</v>
      </c>
      <c r="G1497" s="218"/>
    </row>
    <row r="1498" spans="1:7" ht="12">
      <c r="A1498" s="218"/>
      <c r="B1498" t="s">
        <v>3641</v>
      </c>
      <c r="C1498" t="s">
        <v>3642</v>
      </c>
      <c r="D1498" s="219">
        <v>1494</v>
      </c>
      <c r="E1498" t="s">
        <v>3643</v>
      </c>
      <c r="F1498" t="s">
        <v>3644</v>
      </c>
      <c r="G1498" s="218"/>
    </row>
    <row r="1499" spans="1:7" ht="12">
      <c r="A1499" s="218"/>
      <c r="B1499" t="s">
        <v>384</v>
      </c>
      <c r="C1499" t="s">
        <v>3645</v>
      </c>
      <c r="D1499" s="219">
        <v>1495</v>
      </c>
      <c r="E1499" t="s">
        <v>3630</v>
      </c>
      <c r="F1499" t="s">
        <v>3629</v>
      </c>
      <c r="G1499" s="218"/>
    </row>
    <row r="1500" spans="1:7" ht="12">
      <c r="A1500" s="218"/>
      <c r="B1500" t="s">
        <v>3646</v>
      </c>
      <c r="C1500" t="s">
        <v>3647</v>
      </c>
      <c r="D1500" s="219">
        <v>1496</v>
      </c>
      <c r="E1500" t="s">
        <v>3624</v>
      </c>
      <c r="F1500" t="s">
        <v>3623</v>
      </c>
      <c r="G1500" s="218"/>
    </row>
    <row r="1501" spans="1:7" ht="12">
      <c r="A1501" s="218"/>
      <c r="B1501" t="s">
        <v>3648</v>
      </c>
      <c r="C1501" t="s">
        <v>3649</v>
      </c>
      <c r="D1501" s="219">
        <v>1497</v>
      </c>
      <c r="E1501" t="s">
        <v>3634</v>
      </c>
      <c r="F1501" t="s">
        <v>3633</v>
      </c>
      <c r="G1501" s="218"/>
    </row>
    <row r="1502" spans="1:7" ht="12">
      <c r="A1502" s="218"/>
      <c r="B1502" t="s">
        <v>3650</v>
      </c>
      <c r="C1502" t="s">
        <v>3651</v>
      </c>
      <c r="D1502" s="219">
        <v>1498</v>
      </c>
      <c r="E1502" t="s">
        <v>3628</v>
      </c>
      <c r="F1502" t="s">
        <v>3627</v>
      </c>
      <c r="G1502" s="218"/>
    </row>
    <row r="1503" spans="1:7" ht="12">
      <c r="A1503" s="218"/>
      <c r="B1503" t="s">
        <v>3652</v>
      </c>
      <c r="C1503" t="s">
        <v>3653</v>
      </c>
      <c r="D1503" s="219">
        <v>1499</v>
      </c>
      <c r="E1503" t="s">
        <v>3654</v>
      </c>
      <c r="F1503" t="s">
        <v>3655</v>
      </c>
      <c r="G1503" s="218"/>
    </row>
    <row r="1504" spans="1:7" ht="12">
      <c r="A1504" s="218"/>
      <c r="B1504" t="s">
        <v>3656</v>
      </c>
      <c r="C1504" t="s">
        <v>3657</v>
      </c>
      <c r="D1504" s="219">
        <v>1500</v>
      </c>
      <c r="E1504" t="s">
        <v>3622</v>
      </c>
      <c r="F1504" t="s">
        <v>3621</v>
      </c>
      <c r="G1504" s="218"/>
    </row>
    <row r="1505" spans="1:7" ht="12">
      <c r="A1505" s="218"/>
      <c r="B1505" t="s">
        <v>3658</v>
      </c>
      <c r="C1505" t="s">
        <v>3659</v>
      </c>
      <c r="D1505" s="219">
        <v>1501</v>
      </c>
      <c r="E1505" t="s">
        <v>3660</v>
      </c>
      <c r="F1505" t="s">
        <v>3661</v>
      </c>
      <c r="G1505" s="218"/>
    </row>
    <row r="1506" spans="1:7" ht="12">
      <c r="A1506" s="218"/>
      <c r="B1506" t="s">
        <v>3662</v>
      </c>
      <c r="C1506" t="s">
        <v>3663</v>
      </c>
      <c r="D1506" s="219">
        <v>1502</v>
      </c>
      <c r="E1506" t="s">
        <v>3664</v>
      </c>
      <c r="F1506" t="s">
        <v>3665</v>
      </c>
      <c r="G1506" s="218"/>
    </row>
    <row r="1507" spans="1:7" ht="12">
      <c r="A1507" s="218"/>
      <c r="B1507" t="s">
        <v>3666</v>
      </c>
      <c r="C1507" t="s">
        <v>3667</v>
      </c>
      <c r="D1507" s="219">
        <v>1503</v>
      </c>
      <c r="E1507" t="s">
        <v>3668</v>
      </c>
      <c r="F1507" t="s">
        <v>3669</v>
      </c>
      <c r="G1507" s="218"/>
    </row>
    <row r="1508" spans="1:7" ht="12">
      <c r="A1508" s="218"/>
      <c r="B1508" t="s">
        <v>3670</v>
      </c>
      <c r="C1508" t="s">
        <v>3671</v>
      </c>
      <c r="D1508" s="219">
        <v>1504</v>
      </c>
      <c r="E1508" t="s">
        <v>3672</v>
      </c>
      <c r="F1508" t="s">
        <v>3673</v>
      </c>
      <c r="G1508" s="218"/>
    </row>
    <row r="1509" spans="1:7" ht="12">
      <c r="A1509" s="218"/>
      <c r="B1509" t="s">
        <v>3674</v>
      </c>
      <c r="C1509" t="s">
        <v>3675</v>
      </c>
      <c r="D1509" s="219">
        <v>1505</v>
      </c>
      <c r="E1509" t="s">
        <v>3638</v>
      </c>
      <c r="F1509" t="s">
        <v>3637</v>
      </c>
      <c r="G1509" s="218"/>
    </row>
    <row r="1510" spans="1:7" ht="12">
      <c r="A1510" s="218"/>
      <c r="B1510" t="s">
        <v>3676</v>
      </c>
      <c r="C1510" t="s">
        <v>3677</v>
      </c>
      <c r="D1510" s="219">
        <v>1506</v>
      </c>
      <c r="E1510" t="s">
        <v>3678</v>
      </c>
      <c r="F1510" t="s">
        <v>3679</v>
      </c>
      <c r="G1510" s="218"/>
    </row>
    <row r="1511" spans="1:7" ht="12">
      <c r="A1511" s="218"/>
      <c r="B1511" t="s">
        <v>3680</v>
      </c>
      <c r="C1511" t="s">
        <v>3681</v>
      </c>
      <c r="D1511" s="219">
        <v>1507</v>
      </c>
      <c r="E1511" t="s">
        <v>3682</v>
      </c>
      <c r="F1511" t="s">
        <v>3683</v>
      </c>
      <c r="G1511" s="218"/>
    </row>
    <row r="1512" spans="1:7" ht="12">
      <c r="A1512" s="218"/>
      <c r="B1512" t="s">
        <v>3684</v>
      </c>
      <c r="C1512" t="s">
        <v>3685</v>
      </c>
      <c r="D1512" s="219">
        <v>1508</v>
      </c>
      <c r="E1512" t="s">
        <v>3686</v>
      </c>
      <c r="F1512" t="s">
        <v>3687</v>
      </c>
      <c r="G1512" s="218"/>
    </row>
    <row r="1513" spans="1:7" ht="12">
      <c r="A1513" s="218"/>
      <c r="B1513" t="s">
        <v>3590</v>
      </c>
      <c r="C1513" t="s">
        <v>3589</v>
      </c>
      <c r="D1513" s="219">
        <v>1509</v>
      </c>
      <c r="E1513" t="s">
        <v>3688</v>
      </c>
      <c r="F1513" t="s">
        <v>3689</v>
      </c>
      <c r="G1513" s="218"/>
    </row>
    <row r="1514" spans="1:7" ht="12">
      <c r="A1514" s="218"/>
      <c r="B1514" t="s">
        <v>3690</v>
      </c>
      <c r="C1514" t="s">
        <v>3691</v>
      </c>
      <c r="D1514" s="219">
        <v>1510</v>
      </c>
      <c r="E1514" t="s">
        <v>3692</v>
      </c>
      <c r="F1514" t="s">
        <v>3693</v>
      </c>
      <c r="G1514" s="218"/>
    </row>
    <row r="1515" spans="1:7" ht="12">
      <c r="A1515" s="218"/>
      <c r="B1515" t="s">
        <v>3694</v>
      </c>
      <c r="C1515" t="s">
        <v>3695</v>
      </c>
      <c r="D1515" s="219">
        <v>1511</v>
      </c>
      <c r="E1515" t="s">
        <v>3696</v>
      </c>
      <c r="F1515" t="s">
        <v>3697</v>
      </c>
      <c r="G1515" s="218"/>
    </row>
    <row r="1516" spans="1:7" ht="12">
      <c r="A1516" s="218"/>
      <c r="B1516" t="s">
        <v>3698</v>
      </c>
      <c r="C1516" t="s">
        <v>3699</v>
      </c>
      <c r="D1516" s="219">
        <v>1512</v>
      </c>
      <c r="E1516" t="s">
        <v>3700</v>
      </c>
      <c r="F1516" t="s">
        <v>3701</v>
      </c>
      <c r="G1516" s="218"/>
    </row>
    <row r="1517" spans="1:7" ht="12">
      <c r="A1517" s="218"/>
      <c r="B1517" t="s">
        <v>389</v>
      </c>
      <c r="C1517" t="s">
        <v>3702</v>
      </c>
      <c r="D1517" s="219">
        <v>1513</v>
      </c>
      <c r="E1517" t="s">
        <v>3703</v>
      </c>
      <c r="F1517" t="s">
        <v>3704</v>
      </c>
      <c r="G1517" s="218"/>
    </row>
    <row r="1518" spans="1:7" ht="12">
      <c r="A1518" s="218"/>
      <c r="B1518" t="s">
        <v>3705</v>
      </c>
      <c r="C1518" t="s">
        <v>3706</v>
      </c>
      <c r="D1518" s="219">
        <v>1514</v>
      </c>
      <c r="E1518" t="s">
        <v>3707</v>
      </c>
      <c r="F1518" t="s">
        <v>3708</v>
      </c>
      <c r="G1518" s="218"/>
    </row>
    <row r="1519" spans="1:7" ht="12">
      <c r="A1519" s="218"/>
      <c r="B1519" t="s">
        <v>392</v>
      </c>
      <c r="C1519" t="s">
        <v>3709</v>
      </c>
      <c r="D1519" s="219">
        <v>1515</v>
      </c>
      <c r="E1519" t="s">
        <v>3710</v>
      </c>
      <c r="F1519" t="s">
        <v>3711</v>
      </c>
      <c r="G1519" s="218"/>
    </row>
    <row r="1520" spans="1:7" ht="12">
      <c r="A1520" s="218"/>
      <c r="B1520" t="s">
        <v>3712</v>
      </c>
      <c r="C1520" t="s">
        <v>3713</v>
      </c>
      <c r="D1520" s="219">
        <v>1516</v>
      </c>
      <c r="E1520" t="s">
        <v>3714</v>
      </c>
      <c r="F1520" t="s">
        <v>3715</v>
      </c>
      <c r="G1520" s="218"/>
    </row>
    <row r="1521" spans="1:7" ht="12">
      <c r="A1521" s="218"/>
      <c r="B1521" t="s">
        <v>3716</v>
      </c>
      <c r="C1521" t="s">
        <v>3717</v>
      </c>
      <c r="D1521" s="219">
        <v>1517</v>
      </c>
      <c r="E1521" t="s">
        <v>3718</v>
      </c>
      <c r="F1521" t="s">
        <v>3719</v>
      </c>
      <c r="G1521" s="218"/>
    </row>
    <row r="1522" spans="1:7" ht="12">
      <c r="A1522" s="218"/>
      <c r="B1522" t="s">
        <v>3720</v>
      </c>
      <c r="C1522" t="s">
        <v>3721</v>
      </c>
      <c r="D1522" s="219">
        <v>1518</v>
      </c>
      <c r="E1522" t="s">
        <v>3722</v>
      </c>
      <c r="F1522" t="s">
        <v>3723</v>
      </c>
      <c r="G1522" s="218"/>
    </row>
    <row r="1523" spans="1:7" ht="12">
      <c r="A1523" s="218"/>
      <c r="B1523" t="s">
        <v>3724</v>
      </c>
      <c r="C1523" t="s">
        <v>3725</v>
      </c>
      <c r="D1523" s="219">
        <v>1519</v>
      </c>
      <c r="E1523" t="s">
        <v>3726</v>
      </c>
      <c r="F1523" t="s">
        <v>3727</v>
      </c>
      <c r="G1523" s="218"/>
    </row>
    <row r="1524" spans="1:7" ht="12">
      <c r="A1524" s="218"/>
      <c r="B1524" t="s">
        <v>3728</v>
      </c>
      <c r="C1524" t="s">
        <v>3729</v>
      </c>
      <c r="D1524" s="219">
        <v>1520</v>
      </c>
      <c r="E1524" t="s">
        <v>3730</v>
      </c>
      <c r="F1524" t="s">
        <v>3731</v>
      </c>
      <c r="G1524" s="218"/>
    </row>
    <row r="1525" spans="1:7" ht="12">
      <c r="A1525" s="218"/>
      <c r="B1525" t="s">
        <v>3732</v>
      </c>
      <c r="C1525" t="s">
        <v>3733</v>
      </c>
      <c r="D1525" s="219">
        <v>1521</v>
      </c>
      <c r="E1525" t="s">
        <v>3734</v>
      </c>
      <c r="F1525" t="s">
        <v>3735</v>
      </c>
      <c r="G1525" s="218"/>
    </row>
    <row r="1526" spans="1:7" ht="12">
      <c r="A1526" s="218"/>
      <c r="B1526" t="s">
        <v>3736</v>
      </c>
      <c r="C1526" t="s">
        <v>3737</v>
      </c>
      <c r="D1526" s="219">
        <v>1522</v>
      </c>
      <c r="E1526" t="s">
        <v>3738</v>
      </c>
      <c r="F1526" t="s">
        <v>3739</v>
      </c>
      <c r="G1526" s="218"/>
    </row>
    <row r="1527" spans="1:7" ht="12">
      <c r="A1527" s="218"/>
      <c r="B1527" t="s">
        <v>3740</v>
      </c>
      <c r="C1527" t="s">
        <v>3741</v>
      </c>
      <c r="D1527" s="219">
        <v>1523</v>
      </c>
      <c r="E1527" t="s">
        <v>3742</v>
      </c>
      <c r="F1527" t="s">
        <v>3743</v>
      </c>
      <c r="G1527" s="218"/>
    </row>
    <row r="1528" spans="1:7" ht="12">
      <c r="A1528" s="218"/>
      <c r="B1528" t="s">
        <v>3744</v>
      </c>
      <c r="C1528" t="s">
        <v>3745</v>
      </c>
      <c r="D1528" s="219">
        <v>1524</v>
      </c>
      <c r="E1528" t="s">
        <v>3746</v>
      </c>
      <c r="F1528" t="s">
        <v>3747</v>
      </c>
      <c r="G1528" s="218"/>
    </row>
    <row r="1529" spans="1:7" ht="12">
      <c r="A1529" s="218"/>
      <c r="B1529" t="s">
        <v>3748</v>
      </c>
      <c r="C1529" t="s">
        <v>3749</v>
      </c>
      <c r="D1529" s="219">
        <v>1525</v>
      </c>
      <c r="E1529" t="s">
        <v>3750</v>
      </c>
      <c r="F1529" t="s">
        <v>3751</v>
      </c>
      <c r="G1529" s="218"/>
    </row>
    <row r="1530" spans="1:7" ht="12">
      <c r="A1530" s="218"/>
      <c r="B1530" t="s">
        <v>709</v>
      </c>
      <c r="C1530" t="s">
        <v>3752</v>
      </c>
      <c r="D1530" s="219">
        <v>1526</v>
      </c>
      <c r="E1530" t="s">
        <v>3753</v>
      </c>
      <c r="F1530" t="s">
        <v>3754</v>
      </c>
      <c r="G1530" s="218"/>
    </row>
    <row r="1531" spans="1:7" ht="12">
      <c r="A1531" s="218"/>
      <c r="B1531" t="s">
        <v>3755</v>
      </c>
      <c r="C1531" t="s">
        <v>3756</v>
      </c>
      <c r="D1531" s="219">
        <v>1527</v>
      </c>
      <c r="E1531" t="s">
        <v>3757</v>
      </c>
      <c r="F1531" t="s">
        <v>3758</v>
      </c>
      <c r="G1531" s="218"/>
    </row>
    <row r="1532" spans="1:7" ht="12">
      <c r="A1532" s="218"/>
      <c r="B1532" t="s">
        <v>3759</v>
      </c>
      <c r="C1532" t="s">
        <v>3760</v>
      </c>
      <c r="D1532" s="219">
        <v>1528</v>
      </c>
      <c r="E1532" t="s">
        <v>3761</v>
      </c>
      <c r="F1532" t="s">
        <v>3762</v>
      </c>
      <c r="G1532" s="218"/>
    </row>
    <row r="1533" spans="1:7" ht="12">
      <c r="A1533" s="218"/>
      <c r="B1533" t="s">
        <v>3763</v>
      </c>
      <c r="C1533" t="s">
        <v>3764</v>
      </c>
      <c r="D1533" s="219">
        <v>1529</v>
      </c>
      <c r="E1533" t="s">
        <v>3765</v>
      </c>
      <c r="F1533" t="s">
        <v>3766</v>
      </c>
      <c r="G1533" s="218"/>
    </row>
    <row r="1534" spans="1:7" ht="12">
      <c r="A1534" s="218"/>
      <c r="B1534" t="s">
        <v>3767</v>
      </c>
      <c r="C1534" t="s">
        <v>3768</v>
      </c>
      <c r="D1534" s="219">
        <v>1530</v>
      </c>
      <c r="E1534" t="s">
        <v>3769</v>
      </c>
      <c r="F1534" t="s">
        <v>3770</v>
      </c>
      <c r="G1534" s="218"/>
    </row>
    <row r="1535" spans="1:7" ht="12">
      <c r="A1535" s="218"/>
      <c r="B1535" t="s">
        <v>203</v>
      </c>
      <c r="C1535" t="s">
        <v>3771</v>
      </c>
      <c r="D1535" s="219">
        <v>1531</v>
      </c>
      <c r="E1535" t="s">
        <v>3772</v>
      </c>
      <c r="F1535" t="s">
        <v>3773</v>
      </c>
      <c r="G1535" s="218"/>
    </row>
    <row r="1536" spans="1:7" ht="12">
      <c r="A1536" s="218"/>
      <c r="B1536" t="s">
        <v>206</v>
      </c>
      <c r="C1536" t="s">
        <v>3774</v>
      </c>
      <c r="D1536" s="219">
        <v>1532</v>
      </c>
      <c r="E1536" t="s">
        <v>3775</v>
      </c>
      <c r="F1536" t="s">
        <v>3776</v>
      </c>
      <c r="G1536" s="218"/>
    </row>
    <row r="1537" spans="1:7" ht="12">
      <c r="A1537" s="218"/>
      <c r="B1537" t="s">
        <v>3777</v>
      </c>
      <c r="C1537" t="s">
        <v>3778</v>
      </c>
      <c r="D1537" s="219">
        <v>1533</v>
      </c>
      <c r="E1537" t="s">
        <v>3779</v>
      </c>
      <c r="F1537" t="s">
        <v>3780</v>
      </c>
      <c r="G1537" s="218"/>
    </row>
    <row r="1538" spans="1:7" ht="12">
      <c r="A1538" s="218"/>
      <c r="B1538" t="s">
        <v>3781</v>
      </c>
      <c r="C1538" t="s">
        <v>3782</v>
      </c>
      <c r="D1538" s="219">
        <v>1534</v>
      </c>
      <c r="E1538" t="s">
        <v>3783</v>
      </c>
      <c r="F1538" t="s">
        <v>3784</v>
      </c>
      <c r="G1538" s="218"/>
    </row>
    <row r="1539" spans="1:7" ht="12">
      <c r="A1539" s="218"/>
      <c r="B1539" t="s">
        <v>3785</v>
      </c>
      <c r="C1539" t="s">
        <v>3786</v>
      </c>
      <c r="D1539" s="219">
        <v>1535</v>
      </c>
      <c r="E1539" t="s">
        <v>3764</v>
      </c>
      <c r="F1539" t="s">
        <v>3763</v>
      </c>
      <c r="G1539" s="218"/>
    </row>
    <row r="1540" spans="1:7" ht="12">
      <c r="A1540" s="218"/>
      <c r="B1540" t="s">
        <v>3787</v>
      </c>
      <c r="C1540" t="s">
        <v>3788</v>
      </c>
      <c r="D1540" s="219">
        <v>1536</v>
      </c>
      <c r="E1540" t="s">
        <v>3756</v>
      </c>
      <c r="F1540" t="s">
        <v>3755</v>
      </c>
      <c r="G1540" s="218"/>
    </row>
    <row r="1541" spans="1:7" ht="12">
      <c r="A1541" s="218"/>
      <c r="B1541" t="s">
        <v>3789</v>
      </c>
      <c r="C1541" t="s">
        <v>3790</v>
      </c>
      <c r="D1541" s="219">
        <v>1537</v>
      </c>
      <c r="E1541" t="s">
        <v>3791</v>
      </c>
      <c r="F1541" t="s">
        <v>3792</v>
      </c>
      <c r="G1541" s="218"/>
    </row>
    <row r="1542" spans="1:7" ht="12">
      <c r="A1542" s="218"/>
      <c r="B1542" t="s">
        <v>3793</v>
      </c>
      <c r="C1542" t="s">
        <v>3794</v>
      </c>
      <c r="D1542" s="219">
        <v>1538</v>
      </c>
      <c r="E1542" t="s">
        <v>3795</v>
      </c>
      <c r="F1542" t="s">
        <v>3796</v>
      </c>
      <c r="G1542" s="218"/>
    </row>
    <row r="1543" spans="1:7" ht="12">
      <c r="A1543" s="218"/>
      <c r="B1543" t="s">
        <v>3797</v>
      </c>
      <c r="C1543" t="s">
        <v>3798</v>
      </c>
      <c r="D1543" s="219">
        <v>1539</v>
      </c>
      <c r="E1543" t="s">
        <v>3799</v>
      </c>
      <c r="F1543" t="s">
        <v>3800</v>
      </c>
      <c r="G1543" s="218"/>
    </row>
    <row r="1544" spans="1:7" ht="12">
      <c r="A1544" s="218"/>
      <c r="B1544" t="s">
        <v>3801</v>
      </c>
      <c r="C1544" t="s">
        <v>3802</v>
      </c>
      <c r="D1544" s="219">
        <v>1540</v>
      </c>
      <c r="E1544" t="s">
        <v>3803</v>
      </c>
      <c r="F1544" t="s">
        <v>3804</v>
      </c>
      <c r="G1544" s="218"/>
    </row>
    <row r="1545" spans="1:7" ht="12">
      <c r="A1545" s="218"/>
      <c r="B1545" t="s">
        <v>3805</v>
      </c>
      <c r="C1545" t="s">
        <v>3806</v>
      </c>
      <c r="D1545" s="219">
        <v>1541</v>
      </c>
      <c r="E1545" t="s">
        <v>3807</v>
      </c>
      <c r="F1545" t="s">
        <v>3808</v>
      </c>
      <c r="G1545" s="218"/>
    </row>
    <row r="1546" spans="1:7" ht="12">
      <c r="A1546" s="218"/>
      <c r="B1546" t="s">
        <v>3809</v>
      </c>
      <c r="C1546" t="s">
        <v>3810</v>
      </c>
      <c r="D1546" s="219">
        <v>1542</v>
      </c>
      <c r="E1546" t="s">
        <v>3645</v>
      </c>
      <c r="F1546" t="s">
        <v>384</v>
      </c>
      <c r="G1546" s="218"/>
    </row>
    <row r="1547" spans="1:7" ht="12">
      <c r="A1547" s="218"/>
      <c r="B1547" t="s">
        <v>4964</v>
      </c>
      <c r="C1547" t="s">
        <v>4965</v>
      </c>
      <c r="D1547" s="219">
        <v>1543</v>
      </c>
      <c r="E1547" t="s">
        <v>3642</v>
      </c>
      <c r="F1547" t="s">
        <v>3641</v>
      </c>
      <c r="G1547" s="218"/>
    </row>
    <row r="1548" spans="1:7" ht="12">
      <c r="A1548" s="218"/>
      <c r="B1548" t="s">
        <v>4966</v>
      </c>
      <c r="C1548" t="s">
        <v>4967</v>
      </c>
      <c r="D1548" s="219">
        <v>1544</v>
      </c>
      <c r="E1548" t="s">
        <v>3647</v>
      </c>
      <c r="F1548" t="s">
        <v>3646</v>
      </c>
      <c r="G1548" s="218"/>
    </row>
    <row r="1549" spans="1:7" ht="12">
      <c r="A1549" s="218"/>
      <c r="B1549" t="s">
        <v>3811</v>
      </c>
      <c r="C1549" t="s">
        <v>3812</v>
      </c>
      <c r="D1549" s="219">
        <v>1545</v>
      </c>
      <c r="E1549" t="s">
        <v>3815</v>
      </c>
      <c r="F1549" t="s">
        <v>3816</v>
      </c>
      <c r="G1549" s="218"/>
    </row>
    <row r="1550" spans="1:7" ht="12">
      <c r="A1550" s="218"/>
      <c r="B1550" t="s">
        <v>3813</v>
      </c>
      <c r="C1550" t="s">
        <v>3814</v>
      </c>
      <c r="D1550" s="219">
        <v>1546</v>
      </c>
      <c r="E1550" t="s">
        <v>4953</v>
      </c>
      <c r="F1550" t="s">
        <v>4954</v>
      </c>
      <c r="G1550" s="218"/>
    </row>
    <row r="1551" spans="1:7" ht="12">
      <c r="A1551" s="218"/>
      <c r="B1551" t="s">
        <v>4951</v>
      </c>
      <c r="C1551" t="s">
        <v>4952</v>
      </c>
      <c r="D1551" s="219">
        <v>1547</v>
      </c>
      <c r="E1551" t="s">
        <v>3819</v>
      </c>
      <c r="F1551" t="s">
        <v>3820</v>
      </c>
      <c r="G1551" s="218"/>
    </row>
    <row r="1552" spans="1:7" ht="12">
      <c r="A1552" s="218"/>
      <c r="B1552" t="s">
        <v>3817</v>
      </c>
      <c r="C1552" t="s">
        <v>3818</v>
      </c>
      <c r="D1552" s="219">
        <v>1548</v>
      </c>
      <c r="E1552" t="s">
        <v>3618</v>
      </c>
      <c r="F1552" t="s">
        <v>3617</v>
      </c>
      <c r="G1552" s="218"/>
    </row>
    <row r="1553" spans="1:7" ht="12">
      <c r="A1553" s="218"/>
      <c r="B1553" t="s">
        <v>3821</v>
      </c>
      <c r="C1553" t="s">
        <v>3822</v>
      </c>
      <c r="D1553" s="219">
        <v>1549</v>
      </c>
      <c r="E1553" t="s">
        <v>3825</v>
      </c>
      <c r="F1553" t="s">
        <v>3826</v>
      </c>
      <c r="G1553" s="218"/>
    </row>
    <row r="1554" spans="1:7" ht="12">
      <c r="A1554" s="218"/>
      <c r="B1554" t="s">
        <v>3823</v>
      </c>
      <c r="C1554" t="s">
        <v>3824</v>
      </c>
      <c r="D1554" s="219">
        <v>1550</v>
      </c>
      <c r="E1554" t="s">
        <v>3829</v>
      </c>
      <c r="F1554" t="s">
        <v>3830</v>
      </c>
      <c r="G1554" s="218"/>
    </row>
    <row r="1555" spans="1:7" ht="12">
      <c r="A1555" s="218"/>
      <c r="B1555" t="s">
        <v>3827</v>
      </c>
      <c r="C1555" t="s">
        <v>3828</v>
      </c>
      <c r="D1555" s="219">
        <v>1551</v>
      </c>
      <c r="E1555" t="s">
        <v>3833</v>
      </c>
      <c r="F1555" t="s">
        <v>3834</v>
      </c>
      <c r="G1555" s="218"/>
    </row>
    <row r="1556" spans="1:7" ht="12">
      <c r="A1556" s="218"/>
      <c r="B1556" t="s">
        <v>3831</v>
      </c>
      <c r="C1556" t="s">
        <v>3832</v>
      </c>
      <c r="D1556" s="219">
        <v>1552</v>
      </c>
      <c r="E1556" t="s">
        <v>3837</v>
      </c>
      <c r="F1556" t="s">
        <v>3838</v>
      </c>
      <c r="G1556" s="218"/>
    </row>
    <row r="1557" spans="1:7" ht="12">
      <c r="A1557" s="218"/>
      <c r="B1557" t="s">
        <v>3835</v>
      </c>
      <c r="C1557" t="s">
        <v>3836</v>
      </c>
      <c r="D1557" s="219">
        <v>1553</v>
      </c>
      <c r="E1557" t="s">
        <v>3649</v>
      </c>
      <c r="F1557" t="s">
        <v>3648</v>
      </c>
      <c r="G1557" s="218"/>
    </row>
    <row r="1558" spans="1:7" ht="12">
      <c r="A1558" s="218"/>
      <c r="B1558" t="s">
        <v>3586</v>
      </c>
      <c r="C1558" t="s">
        <v>3585</v>
      </c>
      <c r="D1558" s="219">
        <v>1554</v>
      </c>
      <c r="E1558" t="s">
        <v>3657</v>
      </c>
      <c r="F1558" t="s">
        <v>3656</v>
      </c>
      <c r="G1558" s="218"/>
    </row>
    <row r="1559" spans="1:7" ht="12">
      <c r="A1559" s="218"/>
      <c r="B1559" t="s">
        <v>3839</v>
      </c>
      <c r="C1559" t="s">
        <v>3840</v>
      </c>
      <c r="D1559" s="219">
        <v>1555</v>
      </c>
      <c r="E1559" t="s">
        <v>3659</v>
      </c>
      <c r="F1559" t="s">
        <v>3658</v>
      </c>
      <c r="G1559" s="218"/>
    </row>
    <row r="1560" spans="1:7" ht="12">
      <c r="A1560" s="218"/>
      <c r="B1560" t="s">
        <v>3612</v>
      </c>
      <c r="C1560" t="s">
        <v>3611</v>
      </c>
      <c r="D1560" s="219">
        <v>1556</v>
      </c>
      <c r="E1560" t="s">
        <v>3651</v>
      </c>
      <c r="F1560" t="s">
        <v>3650</v>
      </c>
      <c r="G1560" s="218"/>
    </row>
    <row r="1561" spans="1:7" ht="12">
      <c r="A1561" s="218"/>
      <c r="B1561" t="s">
        <v>3636</v>
      </c>
      <c r="C1561" t="s">
        <v>3635</v>
      </c>
      <c r="D1561" s="219">
        <v>1557</v>
      </c>
      <c r="E1561" t="s">
        <v>3653</v>
      </c>
      <c r="F1561" t="s">
        <v>3652</v>
      </c>
      <c r="G1561" s="218"/>
    </row>
    <row r="1562" spans="1:7" ht="12">
      <c r="A1562" s="218"/>
      <c r="B1562" t="s">
        <v>3620</v>
      </c>
      <c r="C1562" t="s">
        <v>3619</v>
      </c>
      <c r="D1562" s="219">
        <v>1558</v>
      </c>
      <c r="E1562" t="s">
        <v>3663</v>
      </c>
      <c r="F1562" t="s">
        <v>3662</v>
      </c>
      <c r="G1562" s="218"/>
    </row>
    <row r="1563" spans="1:7" ht="12">
      <c r="A1563" s="218"/>
      <c r="B1563" t="s">
        <v>3606</v>
      </c>
      <c r="C1563" t="s">
        <v>3605</v>
      </c>
      <c r="D1563" s="219">
        <v>1559</v>
      </c>
      <c r="E1563" t="s">
        <v>3671</v>
      </c>
      <c r="F1563" t="s">
        <v>3670</v>
      </c>
      <c r="G1563" s="218"/>
    </row>
    <row r="1564" spans="1:7" ht="12">
      <c r="A1564" s="218"/>
      <c r="B1564" t="s">
        <v>647</v>
      </c>
      <c r="C1564" t="s">
        <v>3841</v>
      </c>
      <c r="D1564" s="219">
        <v>1560</v>
      </c>
      <c r="E1564" t="s">
        <v>3667</v>
      </c>
      <c r="F1564" t="s">
        <v>3666</v>
      </c>
      <c r="G1564" s="218"/>
    </row>
    <row r="1565" spans="1:7" ht="12">
      <c r="A1565" s="218"/>
      <c r="B1565" t="s">
        <v>3626</v>
      </c>
      <c r="C1565" t="s">
        <v>3625</v>
      </c>
      <c r="D1565" s="219">
        <v>1561</v>
      </c>
      <c r="E1565" t="s">
        <v>3842</v>
      </c>
      <c r="F1565" t="s">
        <v>3843</v>
      </c>
      <c r="G1565" s="218"/>
    </row>
    <row r="1566" spans="1:7" ht="12">
      <c r="A1566" s="218"/>
      <c r="B1566" t="s">
        <v>3616</v>
      </c>
      <c r="C1566" t="s">
        <v>3615</v>
      </c>
      <c r="D1566" s="219">
        <v>1562</v>
      </c>
      <c r="E1566" t="s">
        <v>3675</v>
      </c>
      <c r="F1566" t="s">
        <v>3674</v>
      </c>
      <c r="G1566" s="218"/>
    </row>
    <row r="1567" spans="1:7" ht="12">
      <c r="A1567" s="218"/>
      <c r="B1567" t="s">
        <v>3560</v>
      </c>
      <c r="C1567" t="s">
        <v>3559</v>
      </c>
      <c r="D1567" s="219">
        <v>1563</v>
      </c>
      <c r="E1567" t="s">
        <v>3846</v>
      </c>
      <c r="F1567" t="s">
        <v>3847</v>
      </c>
      <c r="G1567" s="218"/>
    </row>
    <row r="1568" spans="1:7" ht="12">
      <c r="A1568" s="218"/>
      <c r="B1568" t="s">
        <v>3844</v>
      </c>
      <c r="C1568" t="s">
        <v>3845</v>
      </c>
      <c r="D1568" s="219">
        <v>1564</v>
      </c>
      <c r="E1568" t="s">
        <v>3677</v>
      </c>
      <c r="F1568" t="s">
        <v>3676</v>
      </c>
      <c r="G1568" s="218"/>
    </row>
    <row r="1569" spans="1:7" ht="12">
      <c r="A1569" s="218"/>
      <c r="B1569" t="s">
        <v>3665</v>
      </c>
      <c r="C1569" t="s">
        <v>3664</v>
      </c>
      <c r="D1569" s="219">
        <v>1565</v>
      </c>
      <c r="E1569" t="s">
        <v>3681</v>
      </c>
      <c r="F1569" t="s">
        <v>3680</v>
      </c>
      <c r="G1569" s="218"/>
    </row>
    <row r="1570" spans="1:7" ht="12">
      <c r="A1570" s="218"/>
      <c r="B1570" t="s">
        <v>3848</v>
      </c>
      <c r="C1570" t="s">
        <v>3849</v>
      </c>
      <c r="D1570" s="219">
        <v>1566</v>
      </c>
      <c r="E1570" t="s">
        <v>3685</v>
      </c>
      <c r="F1570" t="s">
        <v>3684</v>
      </c>
      <c r="G1570" s="218"/>
    </row>
    <row r="1571" spans="1:7" ht="12">
      <c r="A1571" s="218"/>
      <c r="B1571" t="s">
        <v>3644</v>
      </c>
      <c r="C1571" t="s">
        <v>3643</v>
      </c>
      <c r="D1571" s="219">
        <v>1567</v>
      </c>
      <c r="E1571" t="s">
        <v>3850</v>
      </c>
      <c r="F1571" t="s">
        <v>3851</v>
      </c>
      <c r="G1571" s="218"/>
    </row>
    <row r="1572" spans="1:7" ht="12">
      <c r="A1572" s="218"/>
      <c r="B1572" t="s">
        <v>3570</v>
      </c>
      <c r="C1572" t="s">
        <v>3569</v>
      </c>
      <c r="D1572" s="219">
        <v>1568</v>
      </c>
      <c r="E1572" t="s">
        <v>3852</v>
      </c>
      <c r="F1572" t="s">
        <v>3853</v>
      </c>
      <c r="G1572" s="218"/>
    </row>
    <row r="1573" spans="1:7" ht="12">
      <c r="A1573" s="218"/>
      <c r="B1573" t="s">
        <v>3556</v>
      </c>
      <c r="C1573" t="s">
        <v>3555</v>
      </c>
      <c r="D1573" s="219">
        <v>1569</v>
      </c>
      <c r="E1573" t="s">
        <v>3856</v>
      </c>
      <c r="F1573" t="s">
        <v>3857</v>
      </c>
      <c r="G1573" s="218"/>
    </row>
    <row r="1574" spans="1:7" ht="12">
      <c r="A1574" s="218"/>
      <c r="B1574" t="s">
        <v>3854</v>
      </c>
      <c r="C1574" t="s">
        <v>3855</v>
      </c>
      <c r="D1574" s="219">
        <v>1570</v>
      </c>
      <c r="E1574" t="s">
        <v>3858</v>
      </c>
      <c r="F1574" t="s">
        <v>3859</v>
      </c>
      <c r="G1574" s="218"/>
    </row>
    <row r="1575" spans="1:7" ht="12">
      <c r="A1575" s="218"/>
      <c r="B1575" t="s">
        <v>3683</v>
      </c>
      <c r="C1575" t="s">
        <v>3682</v>
      </c>
      <c r="D1575" s="219">
        <v>1571</v>
      </c>
      <c r="E1575" t="s">
        <v>3860</v>
      </c>
      <c r="F1575" t="s">
        <v>3861</v>
      </c>
      <c r="G1575" s="218"/>
    </row>
    <row r="1576" spans="1:7" ht="12">
      <c r="A1576" s="218"/>
      <c r="B1576" t="s">
        <v>3578</v>
      </c>
      <c r="C1576" t="s">
        <v>3577</v>
      </c>
      <c r="D1576" s="219">
        <v>1572</v>
      </c>
      <c r="E1576" t="s">
        <v>3862</v>
      </c>
      <c r="F1576" t="s">
        <v>3863</v>
      </c>
      <c r="G1576" s="218"/>
    </row>
    <row r="1577" spans="1:7" ht="12">
      <c r="A1577" s="218"/>
      <c r="B1577" t="s">
        <v>3661</v>
      </c>
      <c r="C1577" t="s">
        <v>3660</v>
      </c>
      <c r="D1577" s="219">
        <v>1573</v>
      </c>
      <c r="E1577" t="s">
        <v>3864</v>
      </c>
      <c r="F1577" t="s">
        <v>3865</v>
      </c>
      <c r="G1577" s="218"/>
    </row>
    <row r="1578" spans="1:7" ht="12">
      <c r="A1578" s="218"/>
      <c r="B1578" t="s">
        <v>3673</v>
      </c>
      <c r="C1578" t="s">
        <v>3672</v>
      </c>
      <c r="D1578" s="219">
        <v>1574</v>
      </c>
      <c r="E1578" t="s">
        <v>3866</v>
      </c>
      <c r="F1578" t="s">
        <v>3867</v>
      </c>
      <c r="G1578" s="218"/>
    </row>
    <row r="1579" spans="1:7" ht="12">
      <c r="A1579" s="218"/>
      <c r="B1579" t="s">
        <v>3679</v>
      </c>
      <c r="C1579" t="s">
        <v>3678</v>
      </c>
      <c r="D1579" s="219">
        <v>1575</v>
      </c>
      <c r="E1579" t="s">
        <v>3868</v>
      </c>
      <c r="F1579" t="s">
        <v>3869</v>
      </c>
      <c r="G1579" s="218"/>
    </row>
    <row r="1580" spans="1:7" ht="12">
      <c r="A1580" s="218"/>
      <c r="B1580" t="s">
        <v>3564</v>
      </c>
      <c r="C1580" t="s">
        <v>3563</v>
      </c>
      <c r="D1580" s="219">
        <v>1576</v>
      </c>
      <c r="E1580" t="s">
        <v>3870</v>
      </c>
      <c r="F1580" t="s">
        <v>3871</v>
      </c>
      <c r="G1580" s="218"/>
    </row>
    <row r="1581" spans="1:7" ht="12">
      <c r="A1581" s="218"/>
      <c r="B1581" t="s">
        <v>3548</v>
      </c>
      <c r="C1581" t="s">
        <v>3547</v>
      </c>
      <c r="D1581" s="219">
        <v>1577</v>
      </c>
      <c r="E1581" t="s">
        <v>3872</v>
      </c>
      <c r="F1581" t="s">
        <v>3873</v>
      </c>
      <c r="G1581" s="218"/>
    </row>
    <row r="1582" spans="1:7" ht="12">
      <c r="A1582" s="218"/>
      <c r="B1582" t="s">
        <v>3582</v>
      </c>
      <c r="C1582" t="s">
        <v>3581</v>
      </c>
      <c r="D1582" s="219">
        <v>1578</v>
      </c>
      <c r="E1582" t="s">
        <v>3874</v>
      </c>
      <c r="F1582" t="s">
        <v>3875</v>
      </c>
      <c r="G1582" s="218"/>
    </row>
    <row r="1583" spans="1:7" ht="12">
      <c r="A1583" s="218"/>
      <c r="B1583" t="s">
        <v>3602</v>
      </c>
      <c r="C1583" t="s">
        <v>3601</v>
      </c>
      <c r="D1583" s="219">
        <v>1579</v>
      </c>
      <c r="E1583" t="s">
        <v>3876</v>
      </c>
      <c r="F1583" t="s">
        <v>3877</v>
      </c>
      <c r="G1583" s="218"/>
    </row>
    <row r="1584" spans="1:7" ht="12">
      <c r="A1584" s="218"/>
      <c r="B1584" t="s">
        <v>3640</v>
      </c>
      <c r="C1584" t="s">
        <v>3639</v>
      </c>
      <c r="D1584" s="219">
        <v>1580</v>
      </c>
      <c r="E1584" t="s">
        <v>3878</v>
      </c>
      <c r="F1584" t="s">
        <v>3879</v>
      </c>
      <c r="G1584" s="218"/>
    </row>
    <row r="1585" spans="1:7" ht="12">
      <c r="A1585" s="218"/>
      <c r="B1585" t="s">
        <v>3655</v>
      </c>
      <c r="C1585" t="s">
        <v>3654</v>
      </c>
      <c r="D1585" s="219">
        <v>1581</v>
      </c>
      <c r="E1585" t="s">
        <v>3880</v>
      </c>
      <c r="F1585" t="s">
        <v>3881</v>
      </c>
      <c r="G1585" s="218"/>
    </row>
    <row r="1586" spans="1:7" ht="12">
      <c r="A1586" s="218"/>
      <c r="B1586" t="s">
        <v>3669</v>
      </c>
      <c r="C1586" t="s">
        <v>3668</v>
      </c>
      <c r="D1586" s="219">
        <v>1582</v>
      </c>
      <c r="E1586" t="s">
        <v>3883</v>
      </c>
      <c r="F1586" t="s">
        <v>3884</v>
      </c>
      <c r="G1586" s="218"/>
    </row>
    <row r="1587" spans="1:7" ht="12">
      <c r="A1587" s="218"/>
      <c r="B1587" t="s">
        <v>501</v>
      </c>
      <c r="C1587" t="s">
        <v>3882</v>
      </c>
      <c r="D1587" s="219">
        <v>1583</v>
      </c>
      <c r="E1587" t="s">
        <v>3544</v>
      </c>
      <c r="F1587" t="s">
        <v>3543</v>
      </c>
      <c r="G1587" s="218"/>
    </row>
    <row r="1588" spans="1:7" ht="12">
      <c r="A1588" s="218"/>
      <c r="B1588" t="s">
        <v>3552</v>
      </c>
      <c r="C1588" t="s">
        <v>3551</v>
      </c>
      <c r="D1588" s="219">
        <v>1584</v>
      </c>
      <c r="E1588" t="s">
        <v>3546</v>
      </c>
      <c r="F1588" t="s">
        <v>3545</v>
      </c>
      <c r="G1588" s="218"/>
    </row>
    <row r="1589" spans="1:7" ht="12">
      <c r="A1589" s="218"/>
      <c r="B1589" t="s">
        <v>3574</v>
      </c>
      <c r="C1589" t="s">
        <v>3573</v>
      </c>
      <c r="D1589" s="219">
        <v>1585</v>
      </c>
      <c r="E1589" t="s">
        <v>3554</v>
      </c>
      <c r="F1589" t="s">
        <v>3553</v>
      </c>
      <c r="G1589" s="218"/>
    </row>
    <row r="1590" spans="1:7" ht="12">
      <c r="A1590" s="218"/>
      <c r="B1590" t="s">
        <v>3594</v>
      </c>
      <c r="C1590" t="s">
        <v>3593</v>
      </c>
      <c r="D1590" s="219">
        <v>1586</v>
      </c>
      <c r="E1590" t="s">
        <v>3550</v>
      </c>
      <c r="F1590" t="s">
        <v>3549</v>
      </c>
      <c r="G1590" s="218"/>
    </row>
    <row r="1591" spans="1:7" ht="12">
      <c r="A1591" s="218"/>
      <c r="B1591" t="s">
        <v>3598</v>
      </c>
      <c r="C1591" t="s">
        <v>3597</v>
      </c>
      <c r="D1591" s="219">
        <v>1587</v>
      </c>
      <c r="E1591" t="s">
        <v>3558</v>
      </c>
      <c r="F1591" t="s">
        <v>3557</v>
      </c>
      <c r="G1591" s="218"/>
    </row>
    <row r="1592" spans="1:7" ht="12">
      <c r="A1592" s="218"/>
      <c r="B1592" t="s">
        <v>3632</v>
      </c>
      <c r="C1592" t="s">
        <v>3631</v>
      </c>
      <c r="D1592" s="219">
        <v>1588</v>
      </c>
      <c r="E1592" t="s">
        <v>3709</v>
      </c>
      <c r="F1592" t="s">
        <v>392</v>
      </c>
      <c r="G1592" s="218"/>
    </row>
    <row r="1593" spans="1:7" ht="12">
      <c r="A1593" s="218"/>
      <c r="B1593" t="s">
        <v>3687</v>
      </c>
      <c r="C1593" t="s">
        <v>3686</v>
      </c>
      <c r="D1593" s="219">
        <v>1589</v>
      </c>
      <c r="E1593" t="s">
        <v>3699</v>
      </c>
      <c r="F1593" t="s">
        <v>3698</v>
      </c>
      <c r="G1593" s="218"/>
    </row>
    <row r="1594" spans="1:7" ht="12">
      <c r="A1594" s="218"/>
      <c r="B1594" t="s">
        <v>3689</v>
      </c>
      <c r="C1594" t="s">
        <v>3688</v>
      </c>
      <c r="D1594" s="219">
        <v>1590</v>
      </c>
      <c r="E1594" t="s">
        <v>3691</v>
      </c>
      <c r="F1594" t="s">
        <v>3690</v>
      </c>
      <c r="G1594" s="218"/>
    </row>
    <row r="1595" spans="1:7" ht="12">
      <c r="A1595" s="218"/>
      <c r="B1595" t="s">
        <v>3747</v>
      </c>
      <c r="C1595" t="s">
        <v>3746</v>
      </c>
      <c r="D1595" s="219">
        <v>1591</v>
      </c>
      <c r="E1595" t="s">
        <v>3695</v>
      </c>
      <c r="F1595" t="s">
        <v>3694</v>
      </c>
      <c r="G1595" s="218"/>
    </row>
    <row r="1596" spans="1:7" ht="12">
      <c r="A1596" s="218"/>
      <c r="B1596" t="s">
        <v>3735</v>
      </c>
      <c r="C1596" t="s">
        <v>3734</v>
      </c>
      <c r="D1596" s="219">
        <v>1592</v>
      </c>
      <c r="E1596" t="s">
        <v>3706</v>
      </c>
      <c r="F1596" t="s">
        <v>3705</v>
      </c>
      <c r="G1596" s="218"/>
    </row>
    <row r="1597" spans="1:7" ht="12">
      <c r="A1597" s="218"/>
      <c r="B1597" t="s">
        <v>3751</v>
      </c>
      <c r="C1597" t="s">
        <v>3750</v>
      </c>
      <c r="D1597" s="219">
        <v>1593</v>
      </c>
      <c r="E1597" t="s">
        <v>3562</v>
      </c>
      <c r="F1597" t="s">
        <v>3561</v>
      </c>
      <c r="G1597" s="218"/>
    </row>
    <row r="1598" spans="1:7" ht="12">
      <c r="A1598" s="218"/>
      <c r="B1598" t="s">
        <v>3762</v>
      </c>
      <c r="C1598" t="s">
        <v>3761</v>
      </c>
      <c r="D1598" s="219">
        <v>1594</v>
      </c>
      <c r="E1598" t="s">
        <v>3566</v>
      </c>
      <c r="F1598" t="s">
        <v>3565</v>
      </c>
      <c r="G1598" s="218"/>
    </row>
    <row r="1599" spans="1:7" ht="12">
      <c r="A1599" s="218"/>
      <c r="B1599" t="s">
        <v>3697</v>
      </c>
      <c r="C1599" t="s">
        <v>3696</v>
      </c>
      <c r="D1599" s="219">
        <v>1595</v>
      </c>
      <c r="E1599" t="s">
        <v>3568</v>
      </c>
      <c r="F1599" t="s">
        <v>3567</v>
      </c>
      <c r="G1599" s="218"/>
    </row>
    <row r="1600" spans="1:7" ht="12">
      <c r="A1600" s="218"/>
      <c r="B1600" t="s">
        <v>3711</v>
      </c>
      <c r="C1600" t="s">
        <v>3710</v>
      </c>
      <c r="D1600" s="219">
        <v>1596</v>
      </c>
      <c r="E1600" t="s">
        <v>3572</v>
      </c>
      <c r="F1600" t="s">
        <v>3571</v>
      </c>
      <c r="G1600" s="218"/>
    </row>
    <row r="1601" spans="1:7" ht="12">
      <c r="A1601" s="218"/>
      <c r="B1601" t="s">
        <v>3766</v>
      </c>
      <c r="C1601" t="s">
        <v>3765</v>
      </c>
      <c r="D1601" s="219">
        <v>1597</v>
      </c>
      <c r="E1601" t="s">
        <v>3576</v>
      </c>
      <c r="F1601" t="s">
        <v>3575</v>
      </c>
      <c r="G1601" s="218"/>
    </row>
    <row r="1602" spans="1:7" ht="12">
      <c r="A1602" s="218"/>
      <c r="B1602" t="s">
        <v>3704</v>
      </c>
      <c r="C1602" t="s">
        <v>3703</v>
      </c>
      <c r="D1602" s="219">
        <v>1598</v>
      </c>
      <c r="E1602" t="s">
        <v>3580</v>
      </c>
      <c r="F1602" t="s">
        <v>3579</v>
      </c>
      <c r="G1602" s="218"/>
    </row>
    <row r="1603" spans="1:7" ht="12">
      <c r="A1603" s="218"/>
      <c r="B1603" t="s">
        <v>3708</v>
      </c>
      <c r="C1603" t="s">
        <v>3707</v>
      </c>
      <c r="D1603" s="219">
        <v>1599</v>
      </c>
      <c r="E1603" t="s">
        <v>3702</v>
      </c>
      <c r="F1603" t="s">
        <v>389</v>
      </c>
      <c r="G1603" s="218"/>
    </row>
    <row r="1604" spans="1:7" ht="12">
      <c r="A1604" s="218"/>
      <c r="B1604" t="s">
        <v>3739</v>
      </c>
      <c r="C1604" t="s">
        <v>3738</v>
      </c>
      <c r="D1604" s="219">
        <v>1600</v>
      </c>
      <c r="E1604" t="s">
        <v>3584</v>
      </c>
      <c r="F1604" t="s">
        <v>3583</v>
      </c>
      <c r="G1604" s="218"/>
    </row>
    <row r="1605" spans="1:7" ht="12">
      <c r="A1605" s="218"/>
      <c r="B1605" t="s">
        <v>3715</v>
      </c>
      <c r="C1605" t="s">
        <v>3714</v>
      </c>
      <c r="D1605" s="219">
        <v>1601</v>
      </c>
      <c r="E1605" t="s">
        <v>3588</v>
      </c>
      <c r="F1605" t="s">
        <v>3587</v>
      </c>
      <c r="G1605" s="218"/>
    </row>
    <row r="1606" spans="1:7" ht="12">
      <c r="A1606" s="218"/>
      <c r="B1606" t="s">
        <v>3758</v>
      </c>
      <c r="C1606" t="s">
        <v>3757</v>
      </c>
      <c r="D1606" s="219">
        <v>1602</v>
      </c>
      <c r="E1606" t="s">
        <v>3885</v>
      </c>
      <c r="F1606" t="s">
        <v>3886</v>
      </c>
      <c r="G1606" s="218"/>
    </row>
    <row r="1607" spans="1:7" ht="12">
      <c r="A1607" s="218"/>
      <c r="B1607" t="s">
        <v>3754</v>
      </c>
      <c r="C1607" t="s">
        <v>3753</v>
      </c>
      <c r="D1607" s="219">
        <v>1603</v>
      </c>
      <c r="E1607" t="s">
        <v>3592</v>
      </c>
      <c r="F1607" t="s">
        <v>3591</v>
      </c>
      <c r="G1607" s="218"/>
    </row>
    <row r="1608" spans="1:7" ht="12">
      <c r="A1608" s="218"/>
      <c r="B1608" t="s">
        <v>3727</v>
      </c>
      <c r="C1608" t="s">
        <v>3726</v>
      </c>
      <c r="D1608" s="219">
        <v>1604</v>
      </c>
      <c r="E1608" t="s">
        <v>3596</v>
      </c>
      <c r="F1608" t="s">
        <v>3595</v>
      </c>
      <c r="G1608" s="218"/>
    </row>
    <row r="1609" spans="1:7" ht="12">
      <c r="A1609" s="218"/>
      <c r="B1609" t="s">
        <v>3701</v>
      </c>
      <c r="C1609" t="s">
        <v>3700</v>
      </c>
      <c r="D1609" s="219">
        <v>1605</v>
      </c>
      <c r="E1609" t="s">
        <v>3600</v>
      </c>
      <c r="F1609" t="s">
        <v>3599</v>
      </c>
      <c r="G1609" s="218"/>
    </row>
    <row r="1610" spans="1:7" ht="12">
      <c r="A1610" s="218"/>
      <c r="B1610" t="s">
        <v>3693</v>
      </c>
      <c r="C1610" t="s">
        <v>3692</v>
      </c>
      <c r="D1610" s="219">
        <v>1606</v>
      </c>
      <c r="E1610" t="s">
        <v>3604</v>
      </c>
      <c r="F1610" t="s">
        <v>3603</v>
      </c>
      <c r="G1610" s="218"/>
    </row>
    <row r="1611" spans="1:7" ht="12">
      <c r="A1611" s="218"/>
      <c r="B1611" t="s">
        <v>3719</v>
      </c>
      <c r="C1611" t="s">
        <v>3718</v>
      </c>
      <c r="D1611" s="219">
        <v>1607</v>
      </c>
      <c r="E1611" t="s">
        <v>3887</v>
      </c>
      <c r="F1611" t="s">
        <v>3888</v>
      </c>
      <c r="G1611" s="218"/>
    </row>
    <row r="1612" spans="1:7" ht="12">
      <c r="A1612" s="218"/>
      <c r="B1612" t="s">
        <v>3731</v>
      </c>
      <c r="C1612" t="s">
        <v>3730</v>
      </c>
      <c r="D1612" s="219">
        <v>1608</v>
      </c>
      <c r="E1612" t="s">
        <v>3717</v>
      </c>
      <c r="F1612" t="s">
        <v>3716</v>
      </c>
      <c r="G1612" s="218"/>
    </row>
    <row r="1613" spans="1:7" ht="12">
      <c r="A1613" s="218"/>
      <c r="B1613" t="s">
        <v>3743</v>
      </c>
      <c r="C1613" t="s">
        <v>3742</v>
      </c>
      <c r="D1613" s="219">
        <v>1609</v>
      </c>
      <c r="E1613" t="s">
        <v>3713</v>
      </c>
      <c r="F1613" t="s">
        <v>3712</v>
      </c>
      <c r="G1613" s="218"/>
    </row>
    <row r="1614" spans="1:7" ht="12">
      <c r="A1614" s="218"/>
      <c r="B1614" t="s">
        <v>3780</v>
      </c>
      <c r="C1614" t="s">
        <v>3779</v>
      </c>
      <c r="D1614" s="219">
        <v>1610</v>
      </c>
      <c r="E1614" t="s">
        <v>3721</v>
      </c>
      <c r="F1614" t="s">
        <v>3720</v>
      </c>
      <c r="G1614" s="218"/>
    </row>
    <row r="1615" spans="1:7" ht="12">
      <c r="A1615" s="218"/>
      <c r="B1615" t="s">
        <v>3776</v>
      </c>
      <c r="C1615" t="s">
        <v>3775</v>
      </c>
      <c r="D1615" s="219">
        <v>1611</v>
      </c>
      <c r="E1615" t="s">
        <v>3889</v>
      </c>
      <c r="F1615" t="s">
        <v>3890</v>
      </c>
      <c r="G1615" s="218"/>
    </row>
    <row r="1616" spans="1:7" ht="12">
      <c r="A1616" s="218"/>
      <c r="B1616" t="s">
        <v>3800</v>
      </c>
      <c r="C1616" t="s">
        <v>3799</v>
      </c>
      <c r="D1616" s="219">
        <v>1612</v>
      </c>
      <c r="E1616" t="s">
        <v>3891</v>
      </c>
      <c r="F1616" t="s">
        <v>3892</v>
      </c>
      <c r="G1616" s="218"/>
    </row>
    <row r="1617" spans="1:7" ht="12">
      <c r="A1617" s="218"/>
      <c r="B1617" t="s">
        <v>3808</v>
      </c>
      <c r="C1617" t="s">
        <v>3807</v>
      </c>
      <c r="D1617" s="219">
        <v>1613</v>
      </c>
      <c r="E1617" t="s">
        <v>3893</v>
      </c>
      <c r="F1617" t="s">
        <v>3894</v>
      </c>
      <c r="G1617" s="218"/>
    </row>
    <row r="1618" spans="1:7" ht="12">
      <c r="A1618" s="218"/>
      <c r="B1618" t="s">
        <v>3820</v>
      </c>
      <c r="C1618" t="s">
        <v>3819</v>
      </c>
      <c r="D1618" s="219">
        <v>1614</v>
      </c>
      <c r="E1618" t="s">
        <v>3895</v>
      </c>
      <c r="F1618" t="s">
        <v>3896</v>
      </c>
      <c r="G1618" s="218"/>
    </row>
    <row r="1619" spans="1:7" ht="12">
      <c r="A1619" s="218"/>
      <c r="B1619" t="s">
        <v>3796</v>
      </c>
      <c r="C1619" t="s">
        <v>3795</v>
      </c>
      <c r="D1619" s="219">
        <v>1615</v>
      </c>
      <c r="E1619" t="s">
        <v>3897</v>
      </c>
      <c r="F1619" t="s">
        <v>3898</v>
      </c>
      <c r="G1619" s="218"/>
    </row>
    <row r="1620" spans="1:7" ht="12">
      <c r="A1620" s="218"/>
      <c r="B1620" t="s">
        <v>3784</v>
      </c>
      <c r="C1620" t="s">
        <v>3783</v>
      </c>
      <c r="D1620" s="219">
        <v>1616</v>
      </c>
      <c r="E1620" t="s">
        <v>3899</v>
      </c>
      <c r="F1620" t="s">
        <v>3900</v>
      </c>
      <c r="G1620" s="218"/>
    </row>
    <row r="1621" spans="1:7" ht="12">
      <c r="A1621" s="218"/>
      <c r="B1621" t="s">
        <v>3770</v>
      </c>
      <c r="C1621" t="s">
        <v>3769</v>
      </c>
      <c r="D1621" s="219">
        <v>1617</v>
      </c>
      <c r="E1621" t="s">
        <v>3901</v>
      </c>
      <c r="F1621" t="s">
        <v>3902</v>
      </c>
      <c r="G1621" s="218"/>
    </row>
    <row r="1622" spans="1:7" ht="12">
      <c r="A1622" s="218"/>
      <c r="B1622" t="s">
        <v>3826</v>
      </c>
      <c r="C1622" t="s">
        <v>3825</v>
      </c>
      <c r="D1622" s="219">
        <v>1618</v>
      </c>
      <c r="E1622" t="s">
        <v>3903</v>
      </c>
      <c r="F1622" t="s">
        <v>3904</v>
      </c>
      <c r="G1622" s="218"/>
    </row>
    <row r="1623" spans="1:7" ht="12">
      <c r="A1623" s="218"/>
      <c r="B1623" t="s">
        <v>3830</v>
      </c>
      <c r="C1623" t="s">
        <v>3829</v>
      </c>
      <c r="D1623" s="219">
        <v>1619</v>
      </c>
      <c r="E1623" t="s">
        <v>3905</v>
      </c>
      <c r="F1623" t="s">
        <v>3906</v>
      </c>
      <c r="G1623" s="218"/>
    </row>
    <row r="1624" spans="1:7" ht="12">
      <c r="A1624" s="218"/>
      <c r="B1624" t="s">
        <v>3816</v>
      </c>
      <c r="C1624" t="s">
        <v>3815</v>
      </c>
      <c r="D1624" s="219">
        <v>1620</v>
      </c>
      <c r="E1624" t="s">
        <v>3907</v>
      </c>
      <c r="F1624" t="s">
        <v>3908</v>
      </c>
      <c r="G1624" s="218"/>
    </row>
    <row r="1625" spans="1:7" ht="12">
      <c r="A1625" s="218"/>
      <c r="B1625" t="s">
        <v>3804</v>
      </c>
      <c r="C1625" t="s">
        <v>3803</v>
      </c>
      <c r="D1625" s="219">
        <v>1621</v>
      </c>
      <c r="E1625" t="s">
        <v>3909</v>
      </c>
      <c r="F1625" t="s">
        <v>3910</v>
      </c>
      <c r="G1625" s="218"/>
    </row>
    <row r="1626" spans="1:7" ht="12">
      <c r="A1626" s="218"/>
      <c r="B1626" t="s">
        <v>3773</v>
      </c>
      <c r="C1626" t="s">
        <v>3772</v>
      </c>
      <c r="D1626" s="219">
        <v>1622</v>
      </c>
      <c r="E1626" t="s">
        <v>3911</v>
      </c>
      <c r="F1626" t="s">
        <v>3912</v>
      </c>
      <c r="G1626" s="218"/>
    </row>
    <row r="1627" spans="1:7" ht="12">
      <c r="A1627" s="218"/>
      <c r="B1627" t="s">
        <v>3792</v>
      </c>
      <c r="C1627" t="s">
        <v>3791</v>
      </c>
      <c r="D1627" s="219">
        <v>1623</v>
      </c>
      <c r="E1627" t="s">
        <v>3913</v>
      </c>
      <c r="F1627" t="s">
        <v>3914</v>
      </c>
      <c r="G1627" s="218"/>
    </row>
    <row r="1628" spans="1:7" ht="12">
      <c r="A1628" s="218"/>
      <c r="B1628" t="s">
        <v>3834</v>
      </c>
      <c r="C1628" t="s">
        <v>3833</v>
      </c>
      <c r="D1628" s="219">
        <v>1624</v>
      </c>
      <c r="E1628" t="s">
        <v>3917</v>
      </c>
      <c r="F1628" t="s">
        <v>3918</v>
      </c>
      <c r="G1628" s="218"/>
    </row>
    <row r="1629" spans="1:7" ht="12">
      <c r="A1629" s="218"/>
      <c r="B1629" t="s">
        <v>3915</v>
      </c>
      <c r="C1629" t="s">
        <v>3916</v>
      </c>
      <c r="D1629" s="219">
        <v>1625</v>
      </c>
      <c r="E1629" t="s">
        <v>3921</v>
      </c>
      <c r="F1629" t="s">
        <v>3922</v>
      </c>
      <c r="G1629" s="218"/>
    </row>
    <row r="1630" spans="1:7" ht="12">
      <c r="A1630" s="218"/>
      <c r="B1630" t="s">
        <v>3919</v>
      </c>
      <c r="C1630" t="s">
        <v>3920</v>
      </c>
      <c r="D1630" s="219">
        <v>1626</v>
      </c>
      <c r="E1630" t="s">
        <v>3923</v>
      </c>
      <c r="F1630" t="s">
        <v>3924</v>
      </c>
      <c r="G1630" s="218"/>
    </row>
    <row r="1631" spans="1:7" ht="12">
      <c r="A1631" s="218"/>
      <c r="B1631" t="s">
        <v>3843</v>
      </c>
      <c r="C1631" t="s">
        <v>3842</v>
      </c>
      <c r="D1631" s="219">
        <v>1627</v>
      </c>
      <c r="E1631" t="s">
        <v>3925</v>
      </c>
      <c r="F1631" t="s">
        <v>3926</v>
      </c>
      <c r="G1631" s="218"/>
    </row>
    <row r="1632" spans="1:7" ht="12">
      <c r="A1632" s="218"/>
      <c r="B1632" t="s">
        <v>3847</v>
      </c>
      <c r="C1632" t="s">
        <v>3846</v>
      </c>
      <c r="D1632" s="219">
        <v>1628</v>
      </c>
      <c r="E1632" t="s">
        <v>3927</v>
      </c>
      <c r="F1632" t="s">
        <v>3928</v>
      </c>
      <c r="G1632" s="218"/>
    </row>
    <row r="1633" spans="1:7" ht="12">
      <c r="A1633" s="218"/>
      <c r="B1633" t="s">
        <v>3857</v>
      </c>
      <c r="C1633" t="s">
        <v>3856</v>
      </c>
      <c r="D1633" s="219">
        <v>1629</v>
      </c>
      <c r="E1633" t="s">
        <v>3931</v>
      </c>
      <c r="F1633" t="s">
        <v>3932</v>
      </c>
      <c r="G1633" s="218"/>
    </row>
    <row r="1634" spans="1:7" ht="12">
      <c r="A1634" s="218"/>
      <c r="B1634" t="s">
        <v>3929</v>
      </c>
      <c r="C1634" t="s">
        <v>3930</v>
      </c>
      <c r="D1634" s="219">
        <v>1630</v>
      </c>
      <c r="E1634" t="s">
        <v>3933</v>
      </c>
      <c r="F1634" t="s">
        <v>3934</v>
      </c>
      <c r="G1634" s="218"/>
    </row>
    <row r="1635" spans="1:7" ht="12">
      <c r="A1635" s="218"/>
      <c r="B1635" t="s">
        <v>3853</v>
      </c>
      <c r="C1635" t="s">
        <v>3852</v>
      </c>
      <c r="D1635" s="219">
        <v>1631</v>
      </c>
      <c r="E1635" t="s">
        <v>3935</v>
      </c>
      <c r="F1635" t="s">
        <v>3936</v>
      </c>
      <c r="G1635" s="218"/>
    </row>
    <row r="1636" spans="1:7" ht="12">
      <c r="A1636" s="218"/>
      <c r="B1636" t="s">
        <v>3863</v>
      </c>
      <c r="C1636" t="s">
        <v>3862</v>
      </c>
      <c r="D1636" s="219">
        <v>1632</v>
      </c>
      <c r="E1636" t="s">
        <v>3937</v>
      </c>
      <c r="F1636" t="s">
        <v>3938</v>
      </c>
      <c r="G1636" s="218"/>
    </row>
    <row r="1637" spans="1:7" ht="12">
      <c r="A1637" s="218"/>
      <c r="B1637" t="s">
        <v>3859</v>
      </c>
      <c r="C1637" t="s">
        <v>3858</v>
      </c>
      <c r="D1637" s="219">
        <v>1633</v>
      </c>
      <c r="E1637" t="s">
        <v>3939</v>
      </c>
      <c r="F1637" t="s">
        <v>3940</v>
      </c>
      <c r="G1637" s="218"/>
    </row>
    <row r="1638" spans="1:7" ht="12">
      <c r="A1638" s="218"/>
      <c r="B1638" t="s">
        <v>3861</v>
      </c>
      <c r="C1638" t="s">
        <v>3860</v>
      </c>
      <c r="D1638" s="219">
        <v>1634</v>
      </c>
      <c r="E1638" t="s">
        <v>3941</v>
      </c>
      <c r="F1638" t="s">
        <v>3942</v>
      </c>
      <c r="G1638" s="218"/>
    </row>
    <row r="1639" spans="1:7" ht="12">
      <c r="A1639" s="218"/>
      <c r="B1639" t="s">
        <v>3865</v>
      </c>
      <c r="C1639" t="s">
        <v>3864</v>
      </c>
      <c r="D1639" s="219">
        <v>1635</v>
      </c>
      <c r="E1639" t="s">
        <v>3943</v>
      </c>
      <c r="F1639" t="s">
        <v>3944</v>
      </c>
      <c r="G1639" s="218"/>
    </row>
    <row r="1640" spans="1:7" ht="12">
      <c r="A1640" s="218"/>
      <c r="B1640" t="s">
        <v>3851</v>
      </c>
      <c r="C1640" t="s">
        <v>3850</v>
      </c>
      <c r="D1640" s="219">
        <v>1636</v>
      </c>
      <c r="E1640" t="s">
        <v>3945</v>
      </c>
      <c r="F1640" t="s">
        <v>3946</v>
      </c>
      <c r="G1640" s="218"/>
    </row>
    <row r="1641" spans="1:7" ht="12">
      <c r="A1641" s="218"/>
      <c r="B1641" t="s">
        <v>3867</v>
      </c>
      <c r="C1641" t="s">
        <v>3866</v>
      </c>
      <c r="D1641" s="219">
        <v>1637</v>
      </c>
      <c r="E1641" t="s">
        <v>3947</v>
      </c>
      <c r="F1641" t="s">
        <v>3948</v>
      </c>
      <c r="G1641" s="218"/>
    </row>
    <row r="1642" spans="1:7" ht="12">
      <c r="A1642" s="218"/>
      <c r="B1642" t="s">
        <v>3869</v>
      </c>
      <c r="C1642" t="s">
        <v>3868</v>
      </c>
      <c r="D1642" s="219">
        <v>1638</v>
      </c>
      <c r="E1642" t="s">
        <v>3949</v>
      </c>
      <c r="F1642" t="s">
        <v>3950</v>
      </c>
      <c r="G1642" s="218"/>
    </row>
    <row r="1643" spans="1:7" ht="12">
      <c r="A1643" s="218"/>
      <c r="B1643" t="s">
        <v>3871</v>
      </c>
      <c r="C1643" t="s">
        <v>3870</v>
      </c>
      <c r="D1643" s="219">
        <v>1639</v>
      </c>
      <c r="E1643" t="s">
        <v>3951</v>
      </c>
      <c r="F1643" t="s">
        <v>3952</v>
      </c>
      <c r="G1643" s="218"/>
    </row>
    <row r="1644" spans="1:7" ht="12">
      <c r="A1644" s="218"/>
      <c r="B1644" t="s">
        <v>3879</v>
      </c>
      <c r="C1644" t="s">
        <v>3878</v>
      </c>
      <c r="D1644" s="219">
        <v>1640</v>
      </c>
      <c r="E1644" t="s">
        <v>3953</v>
      </c>
      <c r="F1644" t="s">
        <v>3954</v>
      </c>
      <c r="G1644" s="218"/>
    </row>
    <row r="1645" spans="1:7" ht="12">
      <c r="A1645" s="218"/>
      <c r="B1645" t="s">
        <v>3884</v>
      </c>
      <c r="C1645" t="s">
        <v>3883</v>
      </c>
      <c r="D1645" s="219">
        <v>1641</v>
      </c>
      <c r="E1645" t="s">
        <v>3955</v>
      </c>
      <c r="F1645" t="s">
        <v>3956</v>
      </c>
      <c r="G1645" s="218"/>
    </row>
    <row r="1646" spans="1:7" ht="12">
      <c r="A1646" s="218"/>
      <c r="B1646" t="s">
        <v>3875</v>
      </c>
      <c r="C1646" t="s">
        <v>3874</v>
      </c>
      <c r="D1646" s="219">
        <v>1642</v>
      </c>
      <c r="E1646" t="s">
        <v>3957</v>
      </c>
      <c r="F1646" t="s">
        <v>3958</v>
      </c>
      <c r="G1646" s="218"/>
    </row>
    <row r="1647" spans="1:7" ht="12">
      <c r="A1647" s="218"/>
      <c r="B1647" t="s">
        <v>3881</v>
      </c>
      <c r="C1647" t="s">
        <v>3880</v>
      </c>
      <c r="D1647" s="219">
        <v>1643</v>
      </c>
      <c r="E1647" t="s">
        <v>3959</v>
      </c>
      <c r="F1647" t="s">
        <v>3960</v>
      </c>
      <c r="G1647" s="218"/>
    </row>
    <row r="1648" spans="1:7" ht="12">
      <c r="A1648" s="218"/>
      <c r="B1648" t="s">
        <v>3873</v>
      </c>
      <c r="C1648" t="s">
        <v>3872</v>
      </c>
      <c r="D1648" s="219">
        <v>1644</v>
      </c>
      <c r="E1648" t="s">
        <v>3961</v>
      </c>
      <c r="F1648" t="s">
        <v>3962</v>
      </c>
      <c r="G1648" s="218"/>
    </row>
    <row r="1649" spans="1:7" ht="12">
      <c r="A1649" s="218"/>
      <c r="B1649" t="s">
        <v>3877</v>
      </c>
      <c r="C1649" t="s">
        <v>3876</v>
      </c>
      <c r="D1649" s="219">
        <v>1645</v>
      </c>
      <c r="E1649" t="s">
        <v>3964</v>
      </c>
      <c r="F1649" t="s">
        <v>3965</v>
      </c>
      <c r="G1649" s="218"/>
    </row>
    <row r="1650" spans="1:7" ht="12">
      <c r="A1650" s="218"/>
      <c r="B1650" t="s">
        <v>504</v>
      </c>
      <c r="C1650" t="s">
        <v>3963</v>
      </c>
      <c r="D1650" s="219">
        <v>1646</v>
      </c>
      <c r="E1650" t="s">
        <v>3966</v>
      </c>
      <c r="F1650" t="s">
        <v>3967</v>
      </c>
      <c r="G1650" s="218"/>
    </row>
    <row r="1651" spans="1:7" ht="12">
      <c r="A1651" s="218"/>
      <c r="B1651" t="s">
        <v>3888</v>
      </c>
      <c r="C1651" t="s">
        <v>3887</v>
      </c>
      <c r="D1651" s="219">
        <v>1647</v>
      </c>
      <c r="E1651" t="s">
        <v>3968</v>
      </c>
      <c r="F1651" t="s">
        <v>3969</v>
      </c>
      <c r="G1651" s="218"/>
    </row>
    <row r="1652" spans="1:7" ht="12">
      <c r="A1652" s="218"/>
      <c r="B1652" t="s">
        <v>3906</v>
      </c>
      <c r="C1652" t="s">
        <v>3905</v>
      </c>
      <c r="D1652" s="219">
        <v>1648</v>
      </c>
      <c r="E1652" t="s">
        <v>3970</v>
      </c>
      <c r="F1652" t="s">
        <v>3971</v>
      </c>
      <c r="G1652" s="218"/>
    </row>
    <row r="1653" spans="1:7" ht="12">
      <c r="A1653" s="218"/>
      <c r="B1653" t="s">
        <v>3944</v>
      </c>
      <c r="C1653" t="s">
        <v>3943</v>
      </c>
      <c r="D1653" s="219">
        <v>1649</v>
      </c>
      <c r="E1653" t="s">
        <v>3972</v>
      </c>
      <c r="F1653" t="s">
        <v>3973</v>
      </c>
      <c r="G1653" s="218"/>
    </row>
    <row r="1654" spans="1:7" ht="12">
      <c r="A1654" s="218"/>
      <c r="B1654" t="s">
        <v>3971</v>
      </c>
      <c r="C1654" t="s">
        <v>3970</v>
      </c>
      <c r="D1654" s="219">
        <v>1650</v>
      </c>
      <c r="E1654" t="s">
        <v>3974</v>
      </c>
      <c r="F1654" t="s">
        <v>3975</v>
      </c>
      <c r="G1654" s="218"/>
    </row>
    <row r="1655" spans="1:7" ht="12">
      <c r="A1655" s="218"/>
      <c r="B1655" t="s">
        <v>3967</v>
      </c>
      <c r="C1655" t="s">
        <v>3966</v>
      </c>
      <c r="D1655" s="219">
        <v>1651</v>
      </c>
      <c r="E1655" t="s">
        <v>3978</v>
      </c>
      <c r="F1655" t="s">
        <v>3979</v>
      </c>
      <c r="G1655" s="218"/>
    </row>
    <row r="1656" spans="1:7" ht="12">
      <c r="A1656" s="218"/>
      <c r="B1656" t="s">
        <v>3976</v>
      </c>
      <c r="C1656" t="s">
        <v>3977</v>
      </c>
      <c r="D1656" s="219">
        <v>1652</v>
      </c>
      <c r="E1656" t="s">
        <v>3982</v>
      </c>
      <c r="F1656" t="s">
        <v>3983</v>
      </c>
      <c r="G1656" s="218"/>
    </row>
    <row r="1657" spans="1:7" ht="12">
      <c r="A1657" s="218"/>
      <c r="B1657" t="s">
        <v>3980</v>
      </c>
      <c r="C1657" t="s">
        <v>3981</v>
      </c>
      <c r="D1657" s="219">
        <v>1653</v>
      </c>
      <c r="E1657" t="s">
        <v>3984</v>
      </c>
      <c r="F1657" t="s">
        <v>3985</v>
      </c>
      <c r="G1657" s="218"/>
    </row>
    <row r="1658" spans="1:7" ht="12">
      <c r="A1658" s="218"/>
      <c r="B1658" t="s">
        <v>3892</v>
      </c>
      <c r="C1658" t="s">
        <v>3891</v>
      </c>
      <c r="D1658" s="219">
        <v>1654</v>
      </c>
      <c r="E1658" t="s">
        <v>3986</v>
      </c>
      <c r="F1658" t="s">
        <v>3987</v>
      </c>
      <c r="G1658" s="218"/>
    </row>
    <row r="1659" spans="1:7" ht="12">
      <c r="A1659" s="218"/>
      <c r="B1659" t="s">
        <v>3910</v>
      </c>
      <c r="C1659" t="s">
        <v>3909</v>
      </c>
      <c r="D1659" s="219">
        <v>1655</v>
      </c>
      <c r="E1659" t="s">
        <v>3988</v>
      </c>
      <c r="F1659" t="s">
        <v>3989</v>
      </c>
      <c r="G1659" s="218"/>
    </row>
    <row r="1660" spans="1:7" ht="12">
      <c r="A1660" s="218"/>
      <c r="B1660" t="s">
        <v>3890</v>
      </c>
      <c r="C1660" t="s">
        <v>3889</v>
      </c>
      <c r="D1660" s="219">
        <v>1656</v>
      </c>
      <c r="E1660" t="s">
        <v>3990</v>
      </c>
      <c r="F1660" t="s">
        <v>3991</v>
      </c>
      <c r="G1660" s="218"/>
    </row>
    <row r="1661" spans="1:7" ht="12">
      <c r="A1661" s="218"/>
      <c r="B1661" t="s">
        <v>3904</v>
      </c>
      <c r="C1661" t="s">
        <v>3903</v>
      </c>
      <c r="D1661" s="219">
        <v>1657</v>
      </c>
      <c r="E1661" t="s">
        <v>3977</v>
      </c>
      <c r="F1661" t="s">
        <v>3976</v>
      </c>
      <c r="G1661" s="218"/>
    </row>
    <row r="1662" spans="1:7" ht="12">
      <c r="A1662" s="218"/>
      <c r="B1662" t="s">
        <v>3900</v>
      </c>
      <c r="C1662" t="s">
        <v>3899</v>
      </c>
      <c r="D1662" s="219">
        <v>1658</v>
      </c>
      <c r="E1662" t="s">
        <v>3992</v>
      </c>
      <c r="F1662" t="s">
        <v>3993</v>
      </c>
      <c r="G1662" s="218"/>
    </row>
    <row r="1663" spans="1:7" ht="12">
      <c r="A1663" s="218"/>
      <c r="B1663" t="s">
        <v>3902</v>
      </c>
      <c r="C1663" t="s">
        <v>3901</v>
      </c>
      <c r="D1663" s="219">
        <v>1659</v>
      </c>
      <c r="E1663" t="s">
        <v>3996</v>
      </c>
      <c r="F1663" t="s">
        <v>3997</v>
      </c>
      <c r="G1663" s="218"/>
    </row>
    <row r="1664" spans="1:7" ht="12">
      <c r="A1664" s="218"/>
      <c r="B1664" t="s">
        <v>3994</v>
      </c>
      <c r="C1664" t="s">
        <v>3995</v>
      </c>
      <c r="D1664" s="219">
        <v>1660</v>
      </c>
      <c r="E1664" t="s">
        <v>4000</v>
      </c>
      <c r="F1664" t="s">
        <v>4001</v>
      </c>
      <c r="G1664" s="218"/>
    </row>
    <row r="1665" spans="1:7" ht="12">
      <c r="A1665" s="218"/>
      <c r="B1665" t="s">
        <v>3998</v>
      </c>
      <c r="C1665" t="s">
        <v>3999</v>
      </c>
      <c r="D1665" s="219">
        <v>1661</v>
      </c>
      <c r="E1665" t="s">
        <v>4002</v>
      </c>
      <c r="F1665" t="s">
        <v>4003</v>
      </c>
      <c r="G1665" s="218"/>
    </row>
    <row r="1666" spans="1:7" ht="12">
      <c r="A1666" s="218"/>
      <c r="B1666" t="s">
        <v>3956</v>
      </c>
      <c r="C1666" t="s">
        <v>3955</v>
      </c>
      <c r="D1666" s="219">
        <v>1662</v>
      </c>
      <c r="E1666" t="s">
        <v>3995</v>
      </c>
      <c r="F1666" t="s">
        <v>3994</v>
      </c>
      <c r="G1666" s="218"/>
    </row>
    <row r="1667" spans="1:7" ht="12">
      <c r="A1667" s="218"/>
      <c r="B1667" t="s">
        <v>4004</v>
      </c>
      <c r="C1667" t="s">
        <v>4005</v>
      </c>
      <c r="D1667" s="219">
        <v>1663</v>
      </c>
      <c r="E1667" t="s">
        <v>3999</v>
      </c>
      <c r="F1667" t="s">
        <v>3998</v>
      </c>
      <c r="G1667" s="218"/>
    </row>
    <row r="1668" spans="1:7" ht="12">
      <c r="A1668" s="218"/>
      <c r="B1668" t="s">
        <v>3914</v>
      </c>
      <c r="C1668" t="s">
        <v>3913</v>
      </c>
      <c r="D1668" s="219">
        <v>1664</v>
      </c>
      <c r="E1668" t="s">
        <v>4008</v>
      </c>
      <c r="F1668" t="s">
        <v>4009</v>
      </c>
      <c r="G1668" s="218"/>
    </row>
    <row r="1669" spans="1:7" ht="12">
      <c r="A1669" s="218"/>
      <c r="B1669" t="s">
        <v>4006</v>
      </c>
      <c r="C1669" t="s">
        <v>4007</v>
      </c>
      <c r="D1669" s="219">
        <v>1665</v>
      </c>
      <c r="E1669" t="s">
        <v>4010</v>
      </c>
      <c r="F1669" t="s">
        <v>4011</v>
      </c>
      <c r="G1669" s="218"/>
    </row>
    <row r="1670" spans="1:7" ht="12">
      <c r="A1670" s="218"/>
      <c r="B1670" t="s">
        <v>3938</v>
      </c>
      <c r="C1670" t="s">
        <v>3937</v>
      </c>
      <c r="D1670" s="219">
        <v>1666</v>
      </c>
      <c r="E1670" t="s">
        <v>4012</v>
      </c>
      <c r="F1670" t="s">
        <v>4013</v>
      </c>
      <c r="G1670" s="218"/>
    </row>
    <row r="1671" spans="1:7" ht="12">
      <c r="A1671" s="218"/>
      <c r="B1671" t="s">
        <v>3940</v>
      </c>
      <c r="C1671" t="s">
        <v>3939</v>
      </c>
      <c r="D1671" s="219">
        <v>1667</v>
      </c>
      <c r="E1671" t="s">
        <v>4014</v>
      </c>
      <c r="F1671" t="s">
        <v>4015</v>
      </c>
      <c r="G1671" s="218"/>
    </row>
    <row r="1672" spans="1:7" ht="12">
      <c r="A1672" s="218"/>
      <c r="B1672" t="s">
        <v>3942</v>
      </c>
      <c r="C1672" t="s">
        <v>3941</v>
      </c>
      <c r="D1672" s="219">
        <v>1668</v>
      </c>
      <c r="E1672" t="s">
        <v>4016</v>
      </c>
      <c r="F1672" t="s">
        <v>4017</v>
      </c>
      <c r="G1672" s="218"/>
    </row>
    <row r="1673" spans="1:7" ht="12">
      <c r="A1673" s="218"/>
      <c r="B1673" t="s">
        <v>3948</v>
      </c>
      <c r="C1673" t="s">
        <v>3947</v>
      </c>
      <c r="D1673" s="219">
        <v>1669</v>
      </c>
      <c r="E1673" t="s">
        <v>4018</v>
      </c>
      <c r="F1673" t="s">
        <v>4019</v>
      </c>
      <c r="G1673" s="218"/>
    </row>
    <row r="1674" spans="1:7" ht="12">
      <c r="A1674" s="218"/>
      <c r="B1674" t="s">
        <v>3962</v>
      </c>
      <c r="C1674" t="s">
        <v>3961</v>
      </c>
      <c r="D1674" s="219">
        <v>1670</v>
      </c>
      <c r="E1674" t="s">
        <v>4020</v>
      </c>
      <c r="F1674" t="s">
        <v>4021</v>
      </c>
      <c r="G1674" s="218"/>
    </row>
    <row r="1675" spans="1:7" ht="12">
      <c r="A1675" s="218"/>
      <c r="B1675" t="s">
        <v>3985</v>
      </c>
      <c r="C1675" t="s">
        <v>3984</v>
      </c>
      <c r="D1675" s="219">
        <v>1671</v>
      </c>
      <c r="E1675" t="s">
        <v>4022</v>
      </c>
      <c r="F1675" t="s">
        <v>4023</v>
      </c>
      <c r="G1675" s="218"/>
    </row>
    <row r="1676" spans="1:7" ht="12">
      <c r="A1676" s="218"/>
      <c r="B1676" t="s">
        <v>4001</v>
      </c>
      <c r="C1676" t="s">
        <v>4000</v>
      </c>
      <c r="D1676" s="219">
        <v>1672</v>
      </c>
      <c r="E1676" t="s">
        <v>3725</v>
      </c>
      <c r="F1676" t="s">
        <v>3724</v>
      </c>
      <c r="G1676" s="218"/>
    </row>
    <row r="1677" spans="1:7" ht="12">
      <c r="A1677" s="218"/>
      <c r="B1677" t="s">
        <v>4017</v>
      </c>
      <c r="C1677" t="s">
        <v>4016</v>
      </c>
      <c r="D1677" s="219">
        <v>1673</v>
      </c>
      <c r="E1677" t="s">
        <v>4024</v>
      </c>
      <c r="F1677" t="s">
        <v>4025</v>
      </c>
      <c r="G1677" s="218"/>
    </row>
    <row r="1678" spans="1:7" ht="12">
      <c r="A1678" s="218"/>
      <c r="B1678" t="s">
        <v>3912</v>
      </c>
      <c r="C1678" t="s">
        <v>3911</v>
      </c>
      <c r="D1678" s="219">
        <v>1674</v>
      </c>
      <c r="E1678" t="s">
        <v>4026</v>
      </c>
      <c r="F1678" t="s">
        <v>4027</v>
      </c>
      <c r="G1678" s="218"/>
    </row>
    <row r="1679" spans="1:7" ht="12">
      <c r="A1679" s="218"/>
      <c r="B1679" t="s">
        <v>3922</v>
      </c>
      <c r="C1679" t="s">
        <v>3921</v>
      </c>
      <c r="D1679" s="219">
        <v>1675</v>
      </c>
      <c r="E1679" t="s">
        <v>4028</v>
      </c>
      <c r="F1679" t="s">
        <v>4029</v>
      </c>
      <c r="G1679" s="218"/>
    </row>
    <row r="1680" spans="1:7" ht="12">
      <c r="A1680" s="218"/>
      <c r="B1680" t="s">
        <v>3979</v>
      </c>
      <c r="C1680" t="s">
        <v>3978</v>
      </c>
      <c r="D1680" s="219">
        <v>1676</v>
      </c>
      <c r="E1680" t="s">
        <v>3729</v>
      </c>
      <c r="F1680" t="s">
        <v>3728</v>
      </c>
      <c r="G1680" s="218"/>
    </row>
    <row r="1681" spans="1:7" ht="12">
      <c r="A1681" s="218"/>
      <c r="B1681" t="s">
        <v>3908</v>
      </c>
      <c r="C1681" t="s">
        <v>3907</v>
      </c>
      <c r="D1681" s="219">
        <v>1677</v>
      </c>
      <c r="E1681" t="s">
        <v>4030</v>
      </c>
      <c r="F1681" t="s">
        <v>4031</v>
      </c>
      <c r="G1681" s="218"/>
    </row>
    <row r="1682" spans="1:7" ht="12">
      <c r="A1682" s="218"/>
      <c r="B1682" t="s">
        <v>3898</v>
      </c>
      <c r="C1682" t="s">
        <v>3897</v>
      </c>
      <c r="D1682" s="219">
        <v>1678</v>
      </c>
      <c r="E1682" t="s">
        <v>4034</v>
      </c>
      <c r="F1682" t="s">
        <v>4035</v>
      </c>
      <c r="G1682" s="218"/>
    </row>
    <row r="1683" spans="1:7" ht="12">
      <c r="A1683" s="218"/>
      <c r="B1683" t="s">
        <v>4032</v>
      </c>
      <c r="C1683" t="s">
        <v>4033</v>
      </c>
      <c r="D1683" s="219">
        <v>1679</v>
      </c>
      <c r="E1683" t="s">
        <v>4036</v>
      </c>
      <c r="F1683" t="s">
        <v>4037</v>
      </c>
      <c r="G1683" s="218"/>
    </row>
    <row r="1684" spans="1:7" ht="12">
      <c r="A1684" s="218"/>
      <c r="B1684" t="s">
        <v>3896</v>
      </c>
      <c r="C1684" t="s">
        <v>3895</v>
      </c>
      <c r="D1684" s="219">
        <v>1680</v>
      </c>
      <c r="E1684" t="s">
        <v>4038</v>
      </c>
      <c r="F1684" t="s">
        <v>4039</v>
      </c>
      <c r="G1684" s="218"/>
    </row>
    <row r="1685" spans="1:7" ht="12">
      <c r="A1685" s="218"/>
      <c r="B1685" t="s">
        <v>4011</v>
      </c>
      <c r="C1685" t="s">
        <v>4010</v>
      </c>
      <c r="D1685" s="219">
        <v>1681</v>
      </c>
      <c r="E1685" t="s">
        <v>4040</v>
      </c>
      <c r="F1685" t="s">
        <v>4041</v>
      </c>
      <c r="G1685" s="218"/>
    </row>
    <row r="1686" spans="1:7" ht="12">
      <c r="A1686" s="218"/>
      <c r="B1686" t="s">
        <v>3934</v>
      </c>
      <c r="C1686" t="s">
        <v>3933</v>
      </c>
      <c r="D1686" s="219">
        <v>1682</v>
      </c>
      <c r="E1686" t="s">
        <v>4042</v>
      </c>
      <c r="F1686" t="s">
        <v>4043</v>
      </c>
      <c r="G1686" s="218"/>
    </row>
    <row r="1687" spans="1:7" ht="12">
      <c r="A1687" s="218"/>
      <c r="B1687" t="s">
        <v>3932</v>
      </c>
      <c r="C1687" t="s">
        <v>3931</v>
      </c>
      <c r="D1687" s="219">
        <v>1683</v>
      </c>
      <c r="E1687" t="s">
        <v>4044</v>
      </c>
      <c r="F1687" t="s">
        <v>4045</v>
      </c>
      <c r="G1687" s="218"/>
    </row>
    <row r="1688" spans="1:7" ht="12">
      <c r="A1688" s="218"/>
      <c r="B1688" t="s">
        <v>3924</v>
      </c>
      <c r="C1688" t="s">
        <v>3923</v>
      </c>
      <c r="D1688" s="219">
        <v>1684</v>
      </c>
      <c r="E1688" t="s">
        <v>4046</v>
      </c>
      <c r="F1688" t="s">
        <v>4047</v>
      </c>
      <c r="G1688" s="218"/>
    </row>
    <row r="1689" spans="1:7" ht="12">
      <c r="A1689" s="218"/>
      <c r="B1689" t="s">
        <v>3926</v>
      </c>
      <c r="C1689" t="s">
        <v>3925</v>
      </c>
      <c r="D1689" s="219">
        <v>1685</v>
      </c>
      <c r="E1689" t="s">
        <v>4048</v>
      </c>
      <c r="F1689" t="s">
        <v>4049</v>
      </c>
      <c r="G1689" s="218"/>
    </row>
    <row r="1690" spans="1:7" ht="12">
      <c r="A1690" s="218"/>
      <c r="B1690" t="s">
        <v>3918</v>
      </c>
      <c r="C1690" t="s">
        <v>3917</v>
      </c>
      <c r="D1690" s="219">
        <v>1686</v>
      </c>
      <c r="E1690" t="s">
        <v>4050</v>
      </c>
      <c r="F1690" t="s">
        <v>4051</v>
      </c>
      <c r="G1690" s="218"/>
    </row>
    <row r="1691" spans="1:7" ht="12">
      <c r="A1691" s="218"/>
      <c r="B1691" t="s">
        <v>3928</v>
      </c>
      <c r="C1691" t="s">
        <v>3927</v>
      </c>
      <c r="D1691" s="219">
        <v>1687</v>
      </c>
      <c r="E1691" t="s">
        <v>4052</v>
      </c>
      <c r="F1691" t="s">
        <v>4053</v>
      </c>
      <c r="G1691" s="218"/>
    </row>
    <row r="1692" spans="1:7" ht="12">
      <c r="A1692" s="218"/>
      <c r="B1692" t="s">
        <v>3936</v>
      </c>
      <c r="C1692" t="s">
        <v>3935</v>
      </c>
      <c r="D1692" s="219">
        <v>1688</v>
      </c>
      <c r="E1692" t="s">
        <v>4054</v>
      </c>
      <c r="F1692" t="s">
        <v>4055</v>
      </c>
      <c r="G1692" s="218"/>
    </row>
    <row r="1693" spans="1:7" ht="12">
      <c r="A1693" s="218"/>
      <c r="B1693" t="s">
        <v>3946</v>
      </c>
      <c r="C1693" t="s">
        <v>3945</v>
      </c>
      <c r="D1693" s="219">
        <v>1689</v>
      </c>
      <c r="E1693" t="s">
        <v>4056</v>
      </c>
      <c r="F1693" t="s">
        <v>4057</v>
      </c>
      <c r="G1693" s="218"/>
    </row>
    <row r="1694" spans="1:7" ht="12">
      <c r="A1694" s="218"/>
      <c r="B1694" t="s">
        <v>3950</v>
      </c>
      <c r="C1694" t="s">
        <v>3949</v>
      </c>
      <c r="D1694" s="219">
        <v>1690</v>
      </c>
      <c r="E1694" t="s">
        <v>4058</v>
      </c>
      <c r="F1694" t="s">
        <v>4059</v>
      </c>
      <c r="G1694" s="218"/>
    </row>
    <row r="1695" spans="1:7" ht="12">
      <c r="A1695" s="218"/>
      <c r="B1695" t="s">
        <v>3952</v>
      </c>
      <c r="C1695" t="s">
        <v>3951</v>
      </c>
      <c r="D1695" s="219">
        <v>1691</v>
      </c>
      <c r="E1695" t="s">
        <v>4060</v>
      </c>
      <c r="F1695" t="s">
        <v>4061</v>
      </c>
      <c r="G1695" s="218"/>
    </row>
    <row r="1696" spans="1:7" ht="12">
      <c r="A1696" s="218"/>
      <c r="B1696" t="s">
        <v>3954</v>
      </c>
      <c r="C1696" t="s">
        <v>3953</v>
      </c>
      <c r="D1696" s="219">
        <v>1692</v>
      </c>
      <c r="E1696" t="s">
        <v>4062</v>
      </c>
      <c r="F1696" t="s">
        <v>4063</v>
      </c>
      <c r="G1696" s="218"/>
    </row>
    <row r="1697" spans="1:7" ht="12">
      <c r="A1697" s="218"/>
      <c r="B1697" t="s">
        <v>3960</v>
      </c>
      <c r="C1697" t="s">
        <v>3959</v>
      </c>
      <c r="D1697" s="219">
        <v>1693</v>
      </c>
      <c r="E1697" t="s">
        <v>4064</v>
      </c>
      <c r="F1697" t="s">
        <v>4065</v>
      </c>
      <c r="G1697" s="218"/>
    </row>
    <row r="1698" spans="1:7" ht="12">
      <c r="A1698" s="218"/>
      <c r="B1698" t="s">
        <v>3965</v>
      </c>
      <c r="C1698" t="s">
        <v>3964</v>
      </c>
      <c r="D1698" s="219">
        <v>1694</v>
      </c>
      <c r="E1698" t="s">
        <v>4066</v>
      </c>
      <c r="F1698" t="s">
        <v>4067</v>
      </c>
      <c r="G1698" s="218"/>
    </row>
    <row r="1699" spans="1:7" ht="12">
      <c r="A1699" s="218"/>
      <c r="B1699" t="s">
        <v>3969</v>
      </c>
      <c r="C1699" t="s">
        <v>3968</v>
      </c>
      <c r="D1699" s="219">
        <v>1695</v>
      </c>
      <c r="E1699" t="s">
        <v>4068</v>
      </c>
      <c r="F1699" t="s">
        <v>4069</v>
      </c>
      <c r="G1699" s="218"/>
    </row>
    <row r="1700" spans="1:7" ht="12">
      <c r="A1700" s="218"/>
      <c r="B1700" t="s">
        <v>3973</v>
      </c>
      <c r="C1700" t="s">
        <v>3972</v>
      </c>
      <c r="D1700" s="219">
        <v>1696</v>
      </c>
      <c r="E1700" t="s">
        <v>4070</v>
      </c>
      <c r="F1700" t="s">
        <v>4071</v>
      </c>
      <c r="G1700" s="218"/>
    </row>
    <row r="1701" spans="1:7" ht="12">
      <c r="A1701" s="218"/>
      <c r="B1701" t="s">
        <v>3975</v>
      </c>
      <c r="C1701" t="s">
        <v>3974</v>
      </c>
      <c r="D1701" s="219">
        <v>1697</v>
      </c>
      <c r="E1701" t="s">
        <v>4072</v>
      </c>
      <c r="F1701" t="s">
        <v>4073</v>
      </c>
      <c r="G1701" s="218"/>
    </row>
    <row r="1702" spans="1:7" ht="12">
      <c r="A1702" s="218"/>
      <c r="B1702" t="s">
        <v>3983</v>
      </c>
      <c r="C1702" t="s">
        <v>3982</v>
      </c>
      <c r="D1702" s="219">
        <v>1698</v>
      </c>
      <c r="E1702" t="s">
        <v>4074</v>
      </c>
      <c r="F1702" t="s">
        <v>4075</v>
      </c>
      <c r="G1702" s="218"/>
    </row>
    <row r="1703" spans="1:7" ht="12">
      <c r="A1703" s="218"/>
      <c r="B1703" t="s">
        <v>3987</v>
      </c>
      <c r="C1703" t="s">
        <v>3986</v>
      </c>
      <c r="D1703" s="219">
        <v>1699</v>
      </c>
      <c r="E1703" t="s">
        <v>4076</v>
      </c>
      <c r="F1703" t="s">
        <v>4077</v>
      </c>
      <c r="G1703" s="218"/>
    </row>
    <row r="1704" spans="1:7" ht="12">
      <c r="A1704" s="218"/>
      <c r="B1704" t="s">
        <v>3989</v>
      </c>
      <c r="C1704" t="s">
        <v>3988</v>
      </c>
      <c r="D1704" s="219">
        <v>1700</v>
      </c>
      <c r="E1704" t="s">
        <v>4078</v>
      </c>
      <c r="F1704" t="s">
        <v>4079</v>
      </c>
      <c r="G1704" s="218"/>
    </row>
    <row r="1705" spans="1:7" ht="12">
      <c r="A1705" s="218"/>
      <c r="B1705" t="s">
        <v>3991</v>
      </c>
      <c r="C1705" t="s">
        <v>3990</v>
      </c>
      <c r="D1705" s="219">
        <v>1701</v>
      </c>
      <c r="E1705" t="s">
        <v>4080</v>
      </c>
      <c r="F1705" t="s">
        <v>4081</v>
      </c>
      <c r="G1705" s="218"/>
    </row>
    <row r="1706" spans="1:7" ht="12">
      <c r="A1706" s="218"/>
      <c r="B1706" t="s">
        <v>3993</v>
      </c>
      <c r="C1706" t="s">
        <v>3992</v>
      </c>
      <c r="D1706" s="219">
        <v>1702</v>
      </c>
      <c r="E1706" t="s">
        <v>4082</v>
      </c>
      <c r="F1706" t="s">
        <v>4083</v>
      </c>
      <c r="G1706" s="218"/>
    </row>
    <row r="1707" spans="1:7" ht="12">
      <c r="A1707" s="218"/>
      <c r="B1707" t="s">
        <v>3997</v>
      </c>
      <c r="C1707" t="s">
        <v>3996</v>
      </c>
      <c r="D1707" s="219">
        <v>1703</v>
      </c>
      <c r="E1707" t="s">
        <v>4084</v>
      </c>
      <c r="F1707" t="s">
        <v>4085</v>
      </c>
      <c r="G1707" s="218"/>
    </row>
    <row r="1708" spans="1:7" ht="12">
      <c r="A1708" s="218"/>
      <c r="B1708" t="s">
        <v>4003</v>
      </c>
      <c r="C1708" t="s">
        <v>4002</v>
      </c>
      <c r="D1708" s="219">
        <v>1704</v>
      </c>
      <c r="E1708" t="s">
        <v>3733</v>
      </c>
      <c r="F1708" t="s">
        <v>3732</v>
      </c>
      <c r="G1708" s="218"/>
    </row>
    <row r="1709" spans="1:7" ht="12">
      <c r="A1709" s="218"/>
      <c r="B1709" t="s">
        <v>4013</v>
      </c>
      <c r="C1709" t="s">
        <v>4012</v>
      </c>
      <c r="D1709" s="219">
        <v>1705</v>
      </c>
      <c r="E1709" t="s">
        <v>4086</v>
      </c>
      <c r="F1709" t="s">
        <v>4087</v>
      </c>
      <c r="G1709" s="218"/>
    </row>
    <row r="1710" spans="1:7" ht="12">
      <c r="A1710" s="218"/>
      <c r="B1710" t="s">
        <v>4009</v>
      </c>
      <c r="C1710" t="s">
        <v>4008</v>
      </c>
      <c r="D1710" s="219">
        <v>1706</v>
      </c>
      <c r="E1710" t="s">
        <v>4088</v>
      </c>
      <c r="F1710" t="s">
        <v>4089</v>
      </c>
      <c r="G1710" s="218"/>
    </row>
    <row r="1711" spans="1:7" ht="12">
      <c r="A1711" s="218"/>
      <c r="B1711" t="s">
        <v>4015</v>
      </c>
      <c r="C1711" t="s">
        <v>4014</v>
      </c>
      <c r="D1711" s="219">
        <v>1707</v>
      </c>
      <c r="E1711" t="s">
        <v>4090</v>
      </c>
      <c r="F1711" t="s">
        <v>4091</v>
      </c>
      <c r="G1711" s="218"/>
    </row>
    <row r="1712" spans="1:7" ht="12">
      <c r="A1712" s="218"/>
      <c r="B1712" t="s">
        <v>4019</v>
      </c>
      <c r="C1712" t="s">
        <v>4018</v>
      </c>
      <c r="D1712" s="219">
        <v>1708</v>
      </c>
      <c r="E1712" t="s">
        <v>4092</v>
      </c>
      <c r="F1712" t="s">
        <v>4093</v>
      </c>
      <c r="G1712" s="218"/>
    </row>
    <row r="1713" spans="1:7" ht="12">
      <c r="A1713" s="218"/>
      <c r="B1713" t="s">
        <v>3894</v>
      </c>
      <c r="C1713" t="s">
        <v>3893</v>
      </c>
      <c r="D1713" s="219">
        <v>1709</v>
      </c>
      <c r="E1713" t="s">
        <v>4096</v>
      </c>
      <c r="F1713" t="s">
        <v>4097</v>
      </c>
      <c r="G1713" s="218"/>
    </row>
    <row r="1714" spans="1:7" ht="12">
      <c r="A1714" s="218"/>
      <c r="B1714" t="s">
        <v>4094</v>
      </c>
      <c r="C1714" t="s">
        <v>4095</v>
      </c>
      <c r="D1714" s="219">
        <v>1710</v>
      </c>
      <c r="E1714" t="s">
        <v>4098</v>
      </c>
      <c r="F1714" t="s">
        <v>4099</v>
      </c>
      <c r="G1714" s="218"/>
    </row>
    <row r="1715" spans="1:7" ht="12">
      <c r="A1715" s="218"/>
      <c r="B1715" t="s">
        <v>3958</v>
      </c>
      <c r="C1715" t="s">
        <v>3957</v>
      </c>
      <c r="D1715" s="219">
        <v>1711</v>
      </c>
      <c r="E1715" t="s">
        <v>4102</v>
      </c>
      <c r="F1715" t="s">
        <v>4103</v>
      </c>
      <c r="G1715" s="218"/>
    </row>
    <row r="1716" spans="1:7" ht="12">
      <c r="A1716" s="218"/>
      <c r="B1716" t="s">
        <v>4100</v>
      </c>
      <c r="C1716" t="s">
        <v>4101</v>
      </c>
      <c r="D1716" s="219">
        <v>1712</v>
      </c>
      <c r="E1716" t="s">
        <v>4106</v>
      </c>
      <c r="F1716" t="s">
        <v>4107</v>
      </c>
      <c r="G1716" s="218"/>
    </row>
    <row r="1717" spans="1:7" ht="12">
      <c r="A1717" s="218"/>
      <c r="B1717" t="s">
        <v>4104</v>
      </c>
      <c r="C1717" t="s">
        <v>4105</v>
      </c>
      <c r="D1717" s="219">
        <v>1713</v>
      </c>
      <c r="E1717" t="s">
        <v>4108</v>
      </c>
      <c r="F1717" t="s">
        <v>4109</v>
      </c>
      <c r="G1717" s="218"/>
    </row>
    <row r="1718" spans="1:7" ht="12">
      <c r="A1718" s="218"/>
      <c r="B1718" t="s">
        <v>4023</v>
      </c>
      <c r="C1718" t="s">
        <v>4022</v>
      </c>
      <c r="D1718" s="219">
        <v>1714</v>
      </c>
      <c r="E1718" t="s">
        <v>4112</v>
      </c>
      <c r="F1718" t="s">
        <v>4113</v>
      </c>
      <c r="G1718" s="218"/>
    </row>
    <row r="1719" spans="1:7" ht="12">
      <c r="A1719" s="218"/>
      <c r="B1719" t="s">
        <v>4110</v>
      </c>
      <c r="C1719" t="s">
        <v>4111</v>
      </c>
      <c r="D1719" s="219">
        <v>1715</v>
      </c>
      <c r="E1719" t="s">
        <v>4114</v>
      </c>
      <c r="F1719" t="s">
        <v>4115</v>
      </c>
      <c r="G1719" s="218"/>
    </row>
    <row r="1720" spans="1:7" ht="12">
      <c r="A1720" s="218"/>
      <c r="B1720" t="s">
        <v>4025</v>
      </c>
      <c r="C1720" t="s">
        <v>4024</v>
      </c>
      <c r="D1720" s="219">
        <v>1716</v>
      </c>
      <c r="E1720" t="s">
        <v>4116</v>
      </c>
      <c r="F1720" t="s">
        <v>4117</v>
      </c>
      <c r="G1720" s="218"/>
    </row>
    <row r="1721" spans="1:7" ht="12">
      <c r="A1721" s="218"/>
      <c r="B1721" t="s">
        <v>4027</v>
      </c>
      <c r="C1721" t="s">
        <v>4026</v>
      </c>
      <c r="D1721" s="219">
        <v>1717</v>
      </c>
      <c r="E1721" t="s">
        <v>4118</v>
      </c>
      <c r="F1721" t="s">
        <v>4119</v>
      </c>
      <c r="G1721" s="218"/>
    </row>
    <row r="1722" spans="1:7" ht="12">
      <c r="A1722" s="218"/>
      <c r="B1722" t="s">
        <v>4029</v>
      </c>
      <c r="C1722" t="s">
        <v>4028</v>
      </c>
      <c r="D1722" s="219">
        <v>1718</v>
      </c>
      <c r="E1722" t="s">
        <v>4122</v>
      </c>
      <c r="F1722" t="s">
        <v>4123</v>
      </c>
      <c r="G1722" s="218"/>
    </row>
    <row r="1723" spans="1:7" ht="12">
      <c r="A1723" s="218"/>
      <c r="B1723" t="s">
        <v>4120</v>
      </c>
      <c r="C1723" t="s">
        <v>4121</v>
      </c>
      <c r="D1723" s="219">
        <v>1719</v>
      </c>
      <c r="E1723" t="s">
        <v>4124</v>
      </c>
      <c r="F1723" t="s">
        <v>4125</v>
      </c>
      <c r="G1723" s="218"/>
    </row>
    <row r="1724" spans="1:7" ht="12">
      <c r="A1724" s="218"/>
      <c r="B1724" t="s">
        <v>4021</v>
      </c>
      <c r="C1724" t="s">
        <v>4020</v>
      </c>
      <c r="D1724" s="219">
        <v>1720</v>
      </c>
      <c r="E1724" t="s">
        <v>4126</v>
      </c>
      <c r="F1724" t="s">
        <v>4127</v>
      </c>
      <c r="G1724" s="218"/>
    </row>
    <row r="1725" spans="1:7" ht="12">
      <c r="A1725" s="218"/>
      <c r="B1725" t="s">
        <v>4128</v>
      </c>
      <c r="C1725" t="s">
        <v>4129</v>
      </c>
      <c r="D1725" s="219">
        <v>1721</v>
      </c>
      <c r="E1725" t="s">
        <v>4130</v>
      </c>
      <c r="F1725" t="s">
        <v>4131</v>
      </c>
      <c r="G1725" s="218"/>
    </row>
    <row r="1726" spans="1:7" ht="12">
      <c r="A1726" s="218"/>
      <c r="B1726" t="s">
        <v>4045</v>
      </c>
      <c r="C1726" t="s">
        <v>4044</v>
      </c>
      <c r="D1726" s="219">
        <v>1722</v>
      </c>
      <c r="E1726" t="s">
        <v>4132</v>
      </c>
      <c r="F1726" t="s">
        <v>4133</v>
      </c>
      <c r="G1726" s="218"/>
    </row>
    <row r="1727" spans="1:7" ht="12">
      <c r="A1727" s="218"/>
      <c r="B1727" t="s">
        <v>4041</v>
      </c>
      <c r="C1727" t="s">
        <v>4040</v>
      </c>
      <c r="D1727" s="219">
        <v>1723</v>
      </c>
      <c r="E1727" t="s">
        <v>4134</v>
      </c>
      <c r="F1727" t="s">
        <v>4135</v>
      </c>
      <c r="G1727" s="218"/>
    </row>
    <row r="1728" spans="1:7" ht="12">
      <c r="A1728" s="218"/>
      <c r="B1728" t="s">
        <v>4035</v>
      </c>
      <c r="C1728" t="s">
        <v>4034</v>
      </c>
      <c r="D1728" s="219">
        <v>1724</v>
      </c>
      <c r="E1728" t="s">
        <v>4136</v>
      </c>
      <c r="F1728" t="s">
        <v>4137</v>
      </c>
      <c r="G1728" s="218"/>
    </row>
    <row r="1729" spans="1:7" ht="12">
      <c r="A1729" s="218"/>
      <c r="B1729" t="s">
        <v>4039</v>
      </c>
      <c r="C1729" t="s">
        <v>4038</v>
      </c>
      <c r="D1729" s="219">
        <v>1725</v>
      </c>
      <c r="E1729" t="s">
        <v>4138</v>
      </c>
      <c r="F1729" t="s">
        <v>4139</v>
      </c>
      <c r="G1729" s="218"/>
    </row>
    <row r="1730" spans="1:7" ht="12">
      <c r="A1730" s="218"/>
      <c r="B1730" t="s">
        <v>4051</v>
      </c>
      <c r="C1730" t="s">
        <v>4050</v>
      </c>
      <c r="D1730" s="219">
        <v>1726</v>
      </c>
      <c r="E1730" t="s">
        <v>4140</v>
      </c>
      <c r="F1730" t="s">
        <v>4141</v>
      </c>
      <c r="G1730" s="218"/>
    </row>
    <row r="1731" spans="1:7" ht="12">
      <c r="A1731" s="218"/>
      <c r="B1731" t="s">
        <v>4049</v>
      </c>
      <c r="C1731" t="s">
        <v>4048</v>
      </c>
      <c r="D1731" s="219">
        <v>1727</v>
      </c>
      <c r="E1731" t="s">
        <v>4144</v>
      </c>
      <c r="F1731" t="s">
        <v>4145</v>
      </c>
      <c r="G1731" s="218"/>
    </row>
    <row r="1732" spans="1:7" ht="12">
      <c r="A1732" s="218"/>
      <c r="B1732" t="s">
        <v>4142</v>
      </c>
      <c r="C1732" t="s">
        <v>4143</v>
      </c>
      <c r="D1732" s="219">
        <v>1728</v>
      </c>
      <c r="E1732" t="s">
        <v>4146</v>
      </c>
      <c r="F1732" t="s">
        <v>4147</v>
      </c>
      <c r="G1732" s="218"/>
    </row>
    <row r="1733" spans="1:7" ht="12">
      <c r="A1733" s="218"/>
      <c r="B1733" t="s">
        <v>4037</v>
      </c>
      <c r="C1733" t="s">
        <v>4036</v>
      </c>
      <c r="D1733" s="219">
        <v>1729</v>
      </c>
      <c r="E1733" t="s">
        <v>4148</v>
      </c>
      <c r="F1733" t="s">
        <v>4149</v>
      </c>
      <c r="G1733" s="218"/>
    </row>
    <row r="1734" spans="1:7" ht="12">
      <c r="A1734" s="218"/>
      <c r="B1734" t="s">
        <v>4031</v>
      </c>
      <c r="C1734" t="s">
        <v>4030</v>
      </c>
      <c r="D1734" s="219">
        <v>1730</v>
      </c>
      <c r="E1734" t="s">
        <v>4150</v>
      </c>
      <c r="F1734" t="s">
        <v>4151</v>
      </c>
      <c r="G1734" s="218"/>
    </row>
    <row r="1735" spans="1:7" ht="12">
      <c r="A1735" s="218"/>
      <c r="B1735" t="s">
        <v>4043</v>
      </c>
      <c r="C1735" t="s">
        <v>4042</v>
      </c>
      <c r="D1735" s="219">
        <v>1731</v>
      </c>
      <c r="E1735" t="s">
        <v>4152</v>
      </c>
      <c r="F1735" t="s">
        <v>4153</v>
      </c>
      <c r="G1735" s="218"/>
    </row>
    <row r="1736" spans="1:7" ht="12">
      <c r="A1736" s="218"/>
      <c r="B1736" t="s">
        <v>4047</v>
      </c>
      <c r="C1736" t="s">
        <v>4046</v>
      </c>
      <c r="D1736" s="219">
        <v>1732</v>
      </c>
      <c r="E1736" t="s">
        <v>4154</v>
      </c>
      <c r="F1736" t="s">
        <v>4155</v>
      </c>
      <c r="G1736" s="218"/>
    </row>
    <row r="1737" spans="1:7" ht="12">
      <c r="A1737" s="218"/>
      <c r="B1737" t="s">
        <v>4053</v>
      </c>
      <c r="C1737" t="s">
        <v>4052</v>
      </c>
      <c r="D1737" s="219">
        <v>1733</v>
      </c>
      <c r="E1737" t="s">
        <v>4156</v>
      </c>
      <c r="F1737" t="s">
        <v>4157</v>
      </c>
      <c r="G1737" s="218"/>
    </row>
    <row r="1738" spans="1:7" ht="12">
      <c r="A1738" s="218"/>
      <c r="B1738" t="s">
        <v>4135</v>
      </c>
      <c r="C1738" t="s">
        <v>4134</v>
      </c>
      <c r="D1738" s="219">
        <v>1734</v>
      </c>
      <c r="E1738" t="s">
        <v>4158</v>
      </c>
      <c r="F1738" t="s">
        <v>4159</v>
      </c>
      <c r="G1738" s="218"/>
    </row>
    <row r="1739" spans="1:7" ht="12">
      <c r="A1739" s="218"/>
      <c r="B1739" t="s">
        <v>4089</v>
      </c>
      <c r="C1739" t="s">
        <v>4088</v>
      </c>
      <c r="D1739" s="219">
        <v>1735</v>
      </c>
      <c r="E1739" t="s">
        <v>4160</v>
      </c>
      <c r="F1739" t="s">
        <v>4161</v>
      </c>
      <c r="G1739" s="218"/>
    </row>
    <row r="1740" spans="1:7" ht="12">
      <c r="A1740" s="218"/>
      <c r="B1740" t="s">
        <v>4155</v>
      </c>
      <c r="C1740" t="s">
        <v>4154</v>
      </c>
      <c r="D1740" s="219">
        <v>1736</v>
      </c>
      <c r="E1740" t="s">
        <v>4162</v>
      </c>
      <c r="F1740" t="s">
        <v>4163</v>
      </c>
      <c r="G1740" s="218"/>
    </row>
    <row r="1741" spans="1:7" ht="12">
      <c r="A1741" s="218"/>
      <c r="B1741" t="s">
        <v>4127</v>
      </c>
      <c r="C1741" t="s">
        <v>4126</v>
      </c>
      <c r="D1741" s="219">
        <v>1737</v>
      </c>
      <c r="E1741" t="s">
        <v>4164</v>
      </c>
      <c r="F1741" t="s">
        <v>4165</v>
      </c>
      <c r="G1741" s="218"/>
    </row>
    <row r="1742" spans="1:7" ht="12">
      <c r="A1742" s="218"/>
      <c r="B1742" t="s">
        <v>4139</v>
      </c>
      <c r="C1742" t="s">
        <v>4138</v>
      </c>
      <c r="D1742" s="219">
        <v>1738</v>
      </c>
      <c r="E1742" t="s">
        <v>4166</v>
      </c>
      <c r="F1742" t="s">
        <v>4955</v>
      </c>
      <c r="G1742" s="218"/>
    </row>
    <row r="1743" spans="1:7" ht="12">
      <c r="A1743" s="218"/>
      <c r="B1743" t="s">
        <v>4091</v>
      </c>
      <c r="C1743" t="s">
        <v>4090</v>
      </c>
      <c r="D1743" s="219">
        <v>1739</v>
      </c>
      <c r="E1743" t="s">
        <v>4169</v>
      </c>
      <c r="F1743" t="s">
        <v>4170</v>
      </c>
      <c r="G1743" s="218"/>
    </row>
    <row r="1744" spans="1:7" ht="12">
      <c r="A1744" s="218"/>
      <c r="B1744" t="s">
        <v>4167</v>
      </c>
      <c r="C1744" t="s">
        <v>4168</v>
      </c>
      <c r="D1744" s="219">
        <v>1740</v>
      </c>
      <c r="E1744" t="s">
        <v>4171</v>
      </c>
      <c r="F1744" t="s">
        <v>4172</v>
      </c>
      <c r="G1744" s="218"/>
    </row>
    <row r="1745" spans="1:7" ht="12">
      <c r="A1745" s="218"/>
      <c r="B1745" t="s">
        <v>4067</v>
      </c>
      <c r="C1745" t="s">
        <v>4066</v>
      </c>
      <c r="D1745" s="219">
        <v>1741</v>
      </c>
      <c r="E1745" t="s">
        <v>4173</v>
      </c>
      <c r="F1745" t="s">
        <v>4174</v>
      </c>
      <c r="G1745" s="218"/>
    </row>
    <row r="1746" spans="1:7" ht="12">
      <c r="A1746" s="218"/>
      <c r="B1746" t="s">
        <v>4081</v>
      </c>
      <c r="C1746" t="s">
        <v>4080</v>
      </c>
      <c r="D1746" s="219">
        <v>1742</v>
      </c>
      <c r="E1746" t="s">
        <v>4175</v>
      </c>
      <c r="F1746" t="s">
        <v>4176</v>
      </c>
      <c r="G1746" s="218"/>
    </row>
    <row r="1747" spans="1:7" ht="12">
      <c r="A1747" s="218"/>
      <c r="B1747" t="s">
        <v>4085</v>
      </c>
      <c r="C1747" t="s">
        <v>4084</v>
      </c>
      <c r="D1747" s="219">
        <v>1743</v>
      </c>
      <c r="E1747" t="s">
        <v>4177</v>
      </c>
      <c r="F1747" t="s">
        <v>4178</v>
      </c>
      <c r="G1747" s="218"/>
    </row>
    <row r="1748" spans="1:7" ht="12">
      <c r="A1748" s="218"/>
      <c r="B1748" t="s">
        <v>4153</v>
      </c>
      <c r="C1748" t="s">
        <v>4152</v>
      </c>
      <c r="D1748" s="219">
        <v>1744</v>
      </c>
      <c r="E1748" t="s">
        <v>4181</v>
      </c>
      <c r="F1748" t="s">
        <v>4182</v>
      </c>
      <c r="G1748" s="218"/>
    </row>
    <row r="1749" spans="1:7" ht="12">
      <c r="A1749" s="218"/>
      <c r="B1749" t="s">
        <v>4179</v>
      </c>
      <c r="C1749" t="s">
        <v>4180</v>
      </c>
      <c r="D1749" s="219">
        <v>1745</v>
      </c>
      <c r="E1749" t="s">
        <v>4183</v>
      </c>
      <c r="F1749" t="s">
        <v>4184</v>
      </c>
      <c r="G1749" s="218"/>
    </row>
    <row r="1750" spans="1:7" ht="12">
      <c r="A1750" s="218"/>
      <c r="B1750" t="s">
        <v>4149</v>
      </c>
      <c r="C1750" t="s">
        <v>4148</v>
      </c>
      <c r="D1750" s="219">
        <v>1746</v>
      </c>
      <c r="E1750" t="s">
        <v>4180</v>
      </c>
      <c r="F1750" t="s">
        <v>4179</v>
      </c>
      <c r="G1750" s="218"/>
    </row>
    <row r="1751" spans="1:7" ht="12">
      <c r="A1751" s="218"/>
      <c r="B1751" t="s">
        <v>4955</v>
      </c>
      <c r="C1751" t="s">
        <v>4166</v>
      </c>
      <c r="D1751" s="219">
        <v>1747</v>
      </c>
      <c r="E1751" t="s">
        <v>4185</v>
      </c>
      <c r="F1751" t="s">
        <v>4186</v>
      </c>
      <c r="G1751" s="218"/>
    </row>
    <row r="1752" spans="1:7" ht="12">
      <c r="A1752" s="218"/>
      <c r="B1752" t="s">
        <v>4055</v>
      </c>
      <c r="C1752" t="s">
        <v>4054</v>
      </c>
      <c r="D1752" s="219">
        <v>1748</v>
      </c>
      <c r="E1752" t="s">
        <v>4187</v>
      </c>
      <c r="F1752" t="s">
        <v>4188</v>
      </c>
      <c r="G1752" s="218"/>
    </row>
    <row r="1753" spans="1:7" ht="12">
      <c r="A1753" s="218"/>
      <c r="B1753" t="s">
        <v>4057</v>
      </c>
      <c r="C1753" t="s">
        <v>4056</v>
      </c>
      <c r="D1753" s="219">
        <v>1749</v>
      </c>
      <c r="E1753" t="s">
        <v>4189</v>
      </c>
      <c r="F1753" t="s">
        <v>4190</v>
      </c>
      <c r="G1753" s="218"/>
    </row>
    <row r="1754" spans="1:7" ht="12">
      <c r="A1754" s="218"/>
      <c r="B1754" t="s">
        <v>4059</v>
      </c>
      <c r="C1754" t="s">
        <v>4058</v>
      </c>
      <c r="D1754" s="219">
        <v>1750</v>
      </c>
      <c r="E1754" t="s">
        <v>4191</v>
      </c>
      <c r="F1754" t="s">
        <v>4192</v>
      </c>
      <c r="G1754" s="218"/>
    </row>
    <row r="1755" spans="1:7" ht="12">
      <c r="A1755" s="218"/>
      <c r="B1755" t="s">
        <v>4063</v>
      </c>
      <c r="C1755" t="s">
        <v>4062</v>
      </c>
      <c r="D1755" s="219">
        <v>1751</v>
      </c>
      <c r="E1755" t="s">
        <v>4193</v>
      </c>
      <c r="F1755" t="s">
        <v>4194</v>
      </c>
      <c r="G1755" s="218"/>
    </row>
    <row r="1756" spans="1:7" ht="12">
      <c r="A1756" s="218"/>
      <c r="B1756" t="s">
        <v>4065</v>
      </c>
      <c r="C1756" t="s">
        <v>4064</v>
      </c>
      <c r="D1756" s="219">
        <v>1752</v>
      </c>
      <c r="E1756" t="s">
        <v>3737</v>
      </c>
      <c r="F1756" t="s">
        <v>3736</v>
      </c>
      <c r="G1756" s="218"/>
    </row>
    <row r="1757" spans="1:7" ht="12">
      <c r="A1757" s="218"/>
      <c r="B1757" t="s">
        <v>4071</v>
      </c>
      <c r="C1757" t="s">
        <v>4070</v>
      </c>
      <c r="D1757" s="219">
        <v>1753</v>
      </c>
      <c r="E1757" t="s">
        <v>3741</v>
      </c>
      <c r="F1757" t="s">
        <v>3740</v>
      </c>
      <c r="G1757" s="218"/>
    </row>
    <row r="1758" spans="1:7" ht="12">
      <c r="A1758" s="218"/>
      <c r="B1758" t="s">
        <v>4075</v>
      </c>
      <c r="C1758" t="s">
        <v>4074</v>
      </c>
      <c r="D1758" s="219">
        <v>1754</v>
      </c>
      <c r="E1758" t="s">
        <v>3749</v>
      </c>
      <c r="F1758" t="s">
        <v>3748</v>
      </c>
      <c r="G1758" s="218"/>
    </row>
    <row r="1759" spans="1:7" ht="12">
      <c r="A1759" s="218"/>
      <c r="B1759" t="s">
        <v>4073</v>
      </c>
      <c r="C1759" t="s">
        <v>4072</v>
      </c>
      <c r="D1759" s="219">
        <v>1755</v>
      </c>
      <c r="E1759" t="s">
        <v>3752</v>
      </c>
      <c r="F1759" t="s">
        <v>709</v>
      </c>
      <c r="G1759" s="218"/>
    </row>
    <row r="1760" spans="1:7" ht="12">
      <c r="A1760" s="218"/>
      <c r="B1760" t="s">
        <v>4077</v>
      </c>
      <c r="C1760" t="s">
        <v>4076</v>
      </c>
      <c r="D1760" s="219">
        <v>1756</v>
      </c>
      <c r="E1760" t="s">
        <v>3745</v>
      </c>
      <c r="F1760" t="s">
        <v>3744</v>
      </c>
      <c r="G1760" s="218"/>
    </row>
    <row r="1761" spans="1:7" ht="12">
      <c r="A1761" s="218"/>
      <c r="B1761" t="s">
        <v>4083</v>
      </c>
      <c r="C1761" t="s">
        <v>4082</v>
      </c>
      <c r="D1761" s="219">
        <v>1757</v>
      </c>
      <c r="E1761" t="s">
        <v>4195</v>
      </c>
      <c r="F1761" t="s">
        <v>4196</v>
      </c>
      <c r="G1761" s="218"/>
    </row>
    <row r="1762" spans="1:7" ht="12">
      <c r="A1762" s="218"/>
      <c r="B1762" t="s">
        <v>4093</v>
      </c>
      <c r="C1762" t="s">
        <v>4092</v>
      </c>
      <c r="D1762" s="219">
        <v>1758</v>
      </c>
      <c r="E1762" t="s">
        <v>4197</v>
      </c>
      <c r="F1762" t="s">
        <v>4198</v>
      </c>
      <c r="G1762" s="218"/>
    </row>
    <row r="1763" spans="1:7" ht="12">
      <c r="A1763" s="218"/>
      <c r="B1763" t="s">
        <v>4087</v>
      </c>
      <c r="C1763" t="s">
        <v>4086</v>
      </c>
      <c r="D1763" s="219">
        <v>1759</v>
      </c>
      <c r="E1763" t="s">
        <v>3760</v>
      </c>
      <c r="F1763" t="s">
        <v>3759</v>
      </c>
      <c r="G1763" s="218"/>
    </row>
    <row r="1764" spans="1:7" ht="12">
      <c r="A1764" s="218"/>
      <c r="B1764" t="s">
        <v>4097</v>
      </c>
      <c r="C1764" t="s">
        <v>4096</v>
      </c>
      <c r="D1764" s="219">
        <v>1760</v>
      </c>
      <c r="E1764" t="s">
        <v>3774</v>
      </c>
      <c r="F1764" t="s">
        <v>206</v>
      </c>
      <c r="G1764" s="218"/>
    </row>
    <row r="1765" spans="1:7" ht="12">
      <c r="A1765" s="218"/>
      <c r="B1765" t="s">
        <v>4099</v>
      </c>
      <c r="C1765" t="s">
        <v>4098</v>
      </c>
      <c r="D1765" s="219">
        <v>1761</v>
      </c>
      <c r="E1765" t="s">
        <v>3778</v>
      </c>
      <c r="F1765" t="s">
        <v>3777</v>
      </c>
      <c r="G1765" s="218"/>
    </row>
    <row r="1766" spans="1:7" ht="12">
      <c r="A1766" s="218"/>
      <c r="B1766" t="s">
        <v>4113</v>
      </c>
      <c r="C1766" t="s">
        <v>4112</v>
      </c>
      <c r="D1766" s="219">
        <v>1762</v>
      </c>
      <c r="E1766" t="s">
        <v>4199</v>
      </c>
      <c r="F1766" t="s">
        <v>4200</v>
      </c>
      <c r="G1766" s="218"/>
    </row>
    <row r="1767" spans="1:7" ht="12">
      <c r="A1767" s="218"/>
      <c r="B1767" t="s">
        <v>4107</v>
      </c>
      <c r="C1767" t="s">
        <v>4106</v>
      </c>
      <c r="D1767" s="219">
        <v>1763</v>
      </c>
      <c r="E1767" t="s">
        <v>4201</v>
      </c>
      <c r="F1767" t="s">
        <v>4202</v>
      </c>
      <c r="G1767" s="218"/>
    </row>
    <row r="1768" spans="1:7" ht="12">
      <c r="A1768" s="218"/>
      <c r="B1768" t="s">
        <v>4115</v>
      </c>
      <c r="C1768" t="s">
        <v>4114</v>
      </c>
      <c r="D1768" s="219">
        <v>1764</v>
      </c>
      <c r="E1768" t="s">
        <v>4203</v>
      </c>
      <c r="F1768" t="s">
        <v>4204</v>
      </c>
      <c r="G1768" s="218"/>
    </row>
    <row r="1769" spans="1:7" ht="12">
      <c r="A1769" s="218"/>
      <c r="B1769" t="s">
        <v>4117</v>
      </c>
      <c r="C1769" t="s">
        <v>4116</v>
      </c>
      <c r="D1769" s="219">
        <v>1765</v>
      </c>
      <c r="E1769" t="s">
        <v>4205</v>
      </c>
      <c r="F1769" t="s">
        <v>4206</v>
      </c>
      <c r="G1769" s="218"/>
    </row>
    <row r="1770" spans="1:7" ht="12">
      <c r="A1770" s="218"/>
      <c r="B1770" t="s">
        <v>4123</v>
      </c>
      <c r="C1770" t="s">
        <v>4122</v>
      </c>
      <c r="D1770" s="219">
        <v>1766</v>
      </c>
      <c r="E1770" t="s">
        <v>4207</v>
      </c>
      <c r="F1770" t="s">
        <v>4208</v>
      </c>
      <c r="G1770" s="218"/>
    </row>
    <row r="1771" spans="1:7" ht="12">
      <c r="A1771" s="218"/>
      <c r="B1771" t="s">
        <v>4125</v>
      </c>
      <c r="C1771" t="s">
        <v>4124</v>
      </c>
      <c r="D1771" s="219">
        <v>1767</v>
      </c>
      <c r="E1771" t="s">
        <v>4209</v>
      </c>
      <c r="F1771" t="s">
        <v>4210</v>
      </c>
      <c r="G1771" s="218"/>
    </row>
    <row r="1772" spans="1:7" ht="12">
      <c r="A1772" s="218"/>
      <c r="B1772" t="s">
        <v>4131</v>
      </c>
      <c r="C1772" t="s">
        <v>4130</v>
      </c>
      <c r="D1772" s="219">
        <v>1768</v>
      </c>
      <c r="E1772" t="s">
        <v>4211</v>
      </c>
      <c r="F1772" t="s">
        <v>4212</v>
      </c>
      <c r="G1772" s="218"/>
    </row>
    <row r="1773" spans="1:7" ht="12">
      <c r="A1773" s="218"/>
      <c r="B1773" t="s">
        <v>4133</v>
      </c>
      <c r="C1773" t="s">
        <v>4132</v>
      </c>
      <c r="D1773" s="219">
        <v>1769</v>
      </c>
      <c r="E1773" t="s">
        <v>4213</v>
      </c>
      <c r="F1773" t="s">
        <v>4214</v>
      </c>
      <c r="G1773" s="218"/>
    </row>
    <row r="1774" spans="1:7" ht="12">
      <c r="A1774" s="218"/>
      <c r="B1774" t="s">
        <v>4137</v>
      </c>
      <c r="C1774" t="s">
        <v>4136</v>
      </c>
      <c r="D1774" s="219">
        <v>1770</v>
      </c>
      <c r="E1774" t="s">
        <v>4215</v>
      </c>
      <c r="F1774" t="s">
        <v>4216</v>
      </c>
      <c r="G1774" s="218"/>
    </row>
    <row r="1775" spans="1:7" ht="12">
      <c r="A1775" s="218"/>
      <c r="B1775" t="s">
        <v>4141</v>
      </c>
      <c r="C1775" t="s">
        <v>4140</v>
      </c>
      <c r="D1775" s="219">
        <v>1771</v>
      </c>
      <c r="E1775" t="s">
        <v>4217</v>
      </c>
      <c r="F1775" t="s">
        <v>4218</v>
      </c>
      <c r="G1775" s="218"/>
    </row>
    <row r="1776" spans="1:7" ht="12">
      <c r="A1776" s="218"/>
      <c r="B1776" t="s">
        <v>4145</v>
      </c>
      <c r="C1776" t="s">
        <v>4144</v>
      </c>
      <c r="D1776" s="219">
        <v>1772</v>
      </c>
      <c r="E1776" t="s">
        <v>3798</v>
      </c>
      <c r="F1776" t="s">
        <v>3797</v>
      </c>
      <c r="G1776" s="218"/>
    </row>
    <row r="1777" spans="1:7" ht="12">
      <c r="A1777" s="218"/>
      <c r="B1777" t="s">
        <v>4147</v>
      </c>
      <c r="C1777" t="s">
        <v>4146</v>
      </c>
      <c r="D1777" s="219">
        <v>1773</v>
      </c>
      <c r="E1777" t="s">
        <v>4219</v>
      </c>
      <c r="F1777" t="s">
        <v>4220</v>
      </c>
      <c r="G1777" s="218"/>
    </row>
    <row r="1778" spans="1:7" ht="12">
      <c r="A1778" s="218"/>
      <c r="B1778" t="s">
        <v>4159</v>
      </c>
      <c r="C1778" t="s">
        <v>4158</v>
      </c>
      <c r="D1778" s="219">
        <v>1774</v>
      </c>
      <c r="E1778" t="s">
        <v>3802</v>
      </c>
      <c r="F1778" t="s">
        <v>3801</v>
      </c>
      <c r="G1778" s="218"/>
    </row>
    <row r="1779" spans="1:7" ht="12">
      <c r="A1779" s="218"/>
      <c r="B1779" t="s">
        <v>4163</v>
      </c>
      <c r="C1779" t="s">
        <v>4162</v>
      </c>
      <c r="D1779" s="219">
        <v>1775</v>
      </c>
      <c r="E1779" t="s">
        <v>4221</v>
      </c>
      <c r="F1779" t="s">
        <v>4222</v>
      </c>
      <c r="G1779" s="218"/>
    </row>
    <row r="1780" spans="1:7" ht="12">
      <c r="A1780" s="218"/>
      <c r="B1780" t="s">
        <v>4157</v>
      </c>
      <c r="C1780" t="s">
        <v>4156</v>
      </c>
      <c r="D1780" s="219">
        <v>1776</v>
      </c>
      <c r="E1780" t="s">
        <v>4223</v>
      </c>
      <c r="F1780" t="s">
        <v>4224</v>
      </c>
      <c r="G1780" s="218"/>
    </row>
    <row r="1781" spans="1:7" ht="12">
      <c r="A1781" s="218"/>
      <c r="B1781" t="s">
        <v>4165</v>
      </c>
      <c r="C1781" t="s">
        <v>4164</v>
      </c>
      <c r="D1781" s="219">
        <v>1777</v>
      </c>
      <c r="E1781" t="s">
        <v>4225</v>
      </c>
      <c r="F1781" t="s">
        <v>4226</v>
      </c>
      <c r="G1781" s="218"/>
    </row>
    <row r="1782" spans="1:7" ht="12">
      <c r="A1782" s="218"/>
      <c r="B1782" t="s">
        <v>4174</v>
      </c>
      <c r="C1782" t="s">
        <v>4173</v>
      </c>
      <c r="D1782" s="219">
        <v>1778</v>
      </c>
      <c r="E1782" t="s">
        <v>4227</v>
      </c>
      <c r="F1782" t="s">
        <v>4228</v>
      </c>
      <c r="G1782" s="218"/>
    </row>
    <row r="1783" spans="1:7" ht="12">
      <c r="A1783" s="218"/>
      <c r="B1783" t="s">
        <v>4170</v>
      </c>
      <c r="C1783" t="s">
        <v>4169</v>
      </c>
      <c r="D1783" s="219">
        <v>1779</v>
      </c>
      <c r="E1783" t="s">
        <v>4229</v>
      </c>
      <c r="F1783" t="s">
        <v>4230</v>
      </c>
      <c r="G1783" s="218"/>
    </row>
    <row r="1784" spans="1:7" ht="12">
      <c r="A1784" s="218"/>
      <c r="B1784" t="s">
        <v>4184</v>
      </c>
      <c r="C1784" t="s">
        <v>4183</v>
      </c>
      <c r="D1784" s="219">
        <v>1780</v>
      </c>
      <c r="E1784" t="s">
        <v>4231</v>
      </c>
      <c r="F1784" t="s">
        <v>4232</v>
      </c>
      <c r="G1784" s="218"/>
    </row>
    <row r="1785" spans="1:7" ht="12">
      <c r="A1785" s="218"/>
      <c r="B1785" t="s">
        <v>4190</v>
      </c>
      <c r="C1785" t="s">
        <v>4189</v>
      </c>
      <c r="D1785" s="219">
        <v>1781</v>
      </c>
      <c r="E1785" t="s">
        <v>4233</v>
      </c>
      <c r="F1785" t="s">
        <v>4234</v>
      </c>
      <c r="G1785" s="218"/>
    </row>
    <row r="1786" spans="1:7" ht="12">
      <c r="A1786" s="218"/>
      <c r="B1786" t="s">
        <v>4186</v>
      </c>
      <c r="C1786" t="s">
        <v>4185</v>
      </c>
      <c r="D1786" s="219">
        <v>1782</v>
      </c>
      <c r="E1786" t="s">
        <v>4235</v>
      </c>
      <c r="F1786" t="s">
        <v>4236</v>
      </c>
      <c r="G1786" s="218"/>
    </row>
    <row r="1787" spans="1:7" ht="12">
      <c r="A1787" s="218"/>
      <c r="B1787" t="s">
        <v>4188</v>
      </c>
      <c r="C1787" t="s">
        <v>4187</v>
      </c>
      <c r="D1787" s="219">
        <v>1783</v>
      </c>
      <c r="E1787" t="s">
        <v>4237</v>
      </c>
      <c r="F1787" t="s">
        <v>4238</v>
      </c>
      <c r="G1787" s="218"/>
    </row>
    <row r="1788" spans="1:7" ht="12">
      <c r="A1788" s="218"/>
      <c r="B1788" t="s">
        <v>4194</v>
      </c>
      <c r="C1788" t="s">
        <v>4193</v>
      </c>
      <c r="D1788" s="219">
        <v>1784</v>
      </c>
      <c r="E1788" t="s">
        <v>4241</v>
      </c>
      <c r="F1788" t="s">
        <v>4242</v>
      </c>
      <c r="G1788" s="218"/>
    </row>
    <row r="1789" spans="1:7" ht="12">
      <c r="A1789" s="218"/>
      <c r="B1789" t="s">
        <v>4239</v>
      </c>
      <c r="C1789" t="s">
        <v>4240</v>
      </c>
      <c r="D1789" s="219">
        <v>1785</v>
      </c>
      <c r="E1789" t="s">
        <v>4243</v>
      </c>
      <c r="F1789" t="s">
        <v>4244</v>
      </c>
      <c r="G1789" s="218"/>
    </row>
    <row r="1790" spans="1:7" ht="12">
      <c r="A1790" s="218"/>
      <c r="B1790" t="s">
        <v>4172</v>
      </c>
      <c r="C1790" t="s">
        <v>4171</v>
      </c>
      <c r="D1790" s="219">
        <v>1786</v>
      </c>
      <c r="E1790" t="s">
        <v>4245</v>
      </c>
      <c r="F1790" t="s">
        <v>4246</v>
      </c>
      <c r="G1790" s="218"/>
    </row>
    <row r="1791" spans="1:7" ht="12">
      <c r="A1791" s="218"/>
      <c r="B1791" t="s">
        <v>4103</v>
      </c>
      <c r="C1791" t="s">
        <v>4102</v>
      </c>
      <c r="D1791" s="219">
        <v>1787</v>
      </c>
      <c r="E1791" t="s">
        <v>4247</v>
      </c>
      <c r="F1791" t="s">
        <v>4248</v>
      </c>
      <c r="G1791" s="218"/>
    </row>
    <row r="1792" spans="1:7" ht="12">
      <c r="A1792" s="218"/>
      <c r="B1792" t="s">
        <v>4061</v>
      </c>
      <c r="C1792" t="s">
        <v>4060</v>
      </c>
      <c r="D1792" s="219">
        <v>1788</v>
      </c>
      <c r="E1792" t="s">
        <v>4249</v>
      </c>
      <c r="F1792" t="s">
        <v>4250</v>
      </c>
      <c r="G1792" s="218"/>
    </row>
    <row r="1793" spans="1:7" ht="12">
      <c r="A1793" s="218"/>
      <c r="B1793" t="s">
        <v>4069</v>
      </c>
      <c r="C1793" t="s">
        <v>4068</v>
      </c>
      <c r="D1793" s="219">
        <v>1789</v>
      </c>
      <c r="E1793" t="s">
        <v>4251</v>
      </c>
      <c r="F1793" t="s">
        <v>4252</v>
      </c>
      <c r="G1793" s="218"/>
    </row>
    <row r="1794" spans="1:7" ht="12">
      <c r="A1794" s="218"/>
      <c r="B1794" t="s">
        <v>4079</v>
      </c>
      <c r="C1794" t="s">
        <v>4078</v>
      </c>
      <c r="D1794" s="219">
        <v>1790</v>
      </c>
      <c r="E1794" t="s">
        <v>3806</v>
      </c>
      <c r="F1794" t="s">
        <v>3805</v>
      </c>
      <c r="G1794" s="218"/>
    </row>
    <row r="1795" spans="1:7" ht="12">
      <c r="A1795" s="218"/>
      <c r="B1795" t="s">
        <v>4109</v>
      </c>
      <c r="C1795" t="s">
        <v>4108</v>
      </c>
      <c r="D1795" s="219">
        <v>1791</v>
      </c>
      <c r="E1795" t="s">
        <v>4253</v>
      </c>
      <c r="F1795" t="s">
        <v>4254</v>
      </c>
      <c r="G1795" s="218"/>
    </row>
    <row r="1796" spans="1:7" ht="12">
      <c r="A1796" s="218"/>
      <c r="B1796" t="s">
        <v>4176</v>
      </c>
      <c r="C1796" t="s">
        <v>4175</v>
      </c>
      <c r="D1796" s="219">
        <v>1792</v>
      </c>
      <c r="E1796" t="s">
        <v>4255</v>
      </c>
      <c r="F1796" t="s">
        <v>4256</v>
      </c>
      <c r="G1796" s="218"/>
    </row>
    <row r="1797" spans="1:7" ht="12">
      <c r="A1797" s="218"/>
      <c r="B1797" t="s">
        <v>4178</v>
      </c>
      <c r="C1797" t="s">
        <v>4177</v>
      </c>
      <c r="D1797" s="219">
        <v>1793</v>
      </c>
      <c r="E1797" t="s">
        <v>4257</v>
      </c>
      <c r="F1797" t="s">
        <v>4258</v>
      </c>
      <c r="G1797" s="218"/>
    </row>
    <row r="1798" spans="1:7" ht="12">
      <c r="A1798" s="218"/>
      <c r="B1798" t="s">
        <v>4182</v>
      </c>
      <c r="C1798" t="s">
        <v>4181</v>
      </c>
      <c r="D1798" s="219">
        <v>1794</v>
      </c>
      <c r="E1798" t="s">
        <v>4259</v>
      </c>
      <c r="F1798" t="s">
        <v>4260</v>
      </c>
      <c r="G1798" s="218"/>
    </row>
    <row r="1799" spans="1:7" ht="12">
      <c r="A1799" s="218"/>
      <c r="B1799" t="s">
        <v>4119</v>
      </c>
      <c r="C1799" t="s">
        <v>4118</v>
      </c>
      <c r="D1799" s="219">
        <v>1795</v>
      </c>
      <c r="E1799" t="s">
        <v>4952</v>
      </c>
      <c r="F1799" t="s">
        <v>4951</v>
      </c>
      <c r="G1799" s="218"/>
    </row>
    <row r="1800" spans="1:7" ht="12">
      <c r="A1800" s="218"/>
      <c r="B1800" t="s">
        <v>4151</v>
      </c>
      <c r="C1800" t="s">
        <v>4150</v>
      </c>
      <c r="D1800" s="219">
        <v>1796</v>
      </c>
      <c r="E1800" t="s">
        <v>3810</v>
      </c>
      <c r="F1800" t="s">
        <v>3809</v>
      </c>
      <c r="G1800" s="218"/>
    </row>
    <row r="1801" spans="1:7" ht="12">
      <c r="A1801" s="218"/>
      <c r="B1801" t="s">
        <v>4192</v>
      </c>
      <c r="C1801" t="s">
        <v>4191</v>
      </c>
      <c r="D1801" s="219">
        <v>1797</v>
      </c>
      <c r="E1801" t="s">
        <v>3822</v>
      </c>
      <c r="F1801" t="s">
        <v>3821</v>
      </c>
      <c r="G1801" s="218"/>
    </row>
    <row r="1802" spans="1:7" ht="12">
      <c r="A1802" s="218"/>
      <c r="B1802" t="s">
        <v>4198</v>
      </c>
      <c r="C1802" t="s">
        <v>4197</v>
      </c>
      <c r="D1802" s="219">
        <v>1798</v>
      </c>
      <c r="E1802" t="s">
        <v>3832</v>
      </c>
      <c r="F1802" t="s">
        <v>3831</v>
      </c>
      <c r="G1802" s="218"/>
    </row>
    <row r="1803" spans="1:7" ht="12">
      <c r="A1803" s="218"/>
      <c r="B1803" t="s">
        <v>4206</v>
      </c>
      <c r="C1803" t="s">
        <v>4205</v>
      </c>
      <c r="D1803" s="219">
        <v>1799</v>
      </c>
      <c r="E1803" t="s">
        <v>3828</v>
      </c>
      <c r="F1803" t="s">
        <v>3827</v>
      </c>
      <c r="G1803" s="218"/>
    </row>
    <row r="1804" spans="1:7" ht="12">
      <c r="A1804" s="218"/>
      <c r="B1804" t="s">
        <v>4212</v>
      </c>
      <c r="C1804" t="s">
        <v>4211</v>
      </c>
      <c r="D1804" s="219">
        <v>1800</v>
      </c>
      <c r="E1804" t="s">
        <v>3814</v>
      </c>
      <c r="F1804" t="s">
        <v>3813</v>
      </c>
      <c r="G1804" s="218"/>
    </row>
    <row r="1805" spans="1:7" ht="12">
      <c r="A1805" s="218"/>
      <c r="B1805" t="s">
        <v>4224</v>
      </c>
      <c r="C1805" t="s">
        <v>4223</v>
      </c>
      <c r="D1805" s="219">
        <v>1801</v>
      </c>
      <c r="E1805" t="s">
        <v>4965</v>
      </c>
      <c r="F1805" t="s">
        <v>4964</v>
      </c>
      <c r="G1805" s="218"/>
    </row>
    <row r="1806" spans="1:7" ht="12">
      <c r="A1806" s="218"/>
      <c r="B1806" t="s">
        <v>4226</v>
      </c>
      <c r="C1806" t="s">
        <v>4225</v>
      </c>
      <c r="D1806" s="219">
        <v>1802</v>
      </c>
      <c r="E1806" t="s">
        <v>4967</v>
      </c>
      <c r="F1806" t="s">
        <v>4966</v>
      </c>
      <c r="G1806" s="218"/>
    </row>
    <row r="1807" spans="1:7" ht="12">
      <c r="A1807" s="218"/>
      <c r="B1807" t="s">
        <v>4234</v>
      </c>
      <c r="C1807" t="s">
        <v>4233</v>
      </c>
      <c r="D1807" s="219">
        <v>1803</v>
      </c>
      <c r="E1807" t="s">
        <v>4261</v>
      </c>
      <c r="F1807" t="s">
        <v>4262</v>
      </c>
      <c r="G1807" s="218"/>
    </row>
    <row r="1808" spans="1:7" ht="12">
      <c r="A1808" s="218"/>
      <c r="B1808" t="s">
        <v>4236</v>
      </c>
      <c r="C1808" t="s">
        <v>4235</v>
      </c>
      <c r="D1808" s="219">
        <v>1804</v>
      </c>
      <c r="E1808" t="s">
        <v>4263</v>
      </c>
      <c r="F1808" t="s">
        <v>4264</v>
      </c>
      <c r="G1808" s="218"/>
    </row>
    <row r="1809" spans="1:7" ht="12">
      <c r="A1809" s="218"/>
      <c r="B1809" t="s">
        <v>4242</v>
      </c>
      <c r="C1809" t="s">
        <v>4241</v>
      </c>
      <c r="D1809" s="219">
        <v>1805</v>
      </c>
      <c r="E1809" t="s">
        <v>4265</v>
      </c>
      <c r="F1809" t="s">
        <v>4266</v>
      </c>
      <c r="G1809" s="218"/>
    </row>
    <row r="1810" spans="1:7" ht="12">
      <c r="A1810" s="218"/>
      <c r="B1810" t="s">
        <v>4244</v>
      </c>
      <c r="C1810" t="s">
        <v>4243</v>
      </c>
      <c r="D1810" s="219">
        <v>1806</v>
      </c>
      <c r="E1810" t="s">
        <v>4267</v>
      </c>
      <c r="F1810" t="s">
        <v>4268</v>
      </c>
      <c r="G1810" s="218"/>
    </row>
    <row r="1811" spans="1:7" ht="12">
      <c r="A1811" s="218"/>
      <c r="B1811" t="s">
        <v>4250</v>
      </c>
      <c r="C1811" t="s">
        <v>4249</v>
      </c>
      <c r="D1811" s="219">
        <v>1807</v>
      </c>
      <c r="E1811" t="s">
        <v>4269</v>
      </c>
      <c r="F1811" t="s">
        <v>4270</v>
      </c>
      <c r="G1811" s="218"/>
    </row>
    <row r="1812" spans="1:7" ht="12">
      <c r="A1812" s="218"/>
      <c r="B1812" t="s">
        <v>4196</v>
      </c>
      <c r="C1812" t="s">
        <v>4195</v>
      </c>
      <c r="D1812" s="219">
        <v>1808</v>
      </c>
      <c r="E1812" t="s">
        <v>4271</v>
      </c>
      <c r="F1812" t="s">
        <v>4272</v>
      </c>
      <c r="G1812" s="218"/>
    </row>
    <row r="1813" spans="1:7" ht="12">
      <c r="A1813" s="218"/>
      <c r="B1813" t="s">
        <v>4260</v>
      </c>
      <c r="C1813" t="s">
        <v>4259</v>
      </c>
      <c r="D1813" s="219">
        <v>1809</v>
      </c>
      <c r="E1813" t="s">
        <v>3824</v>
      </c>
      <c r="F1813" t="s">
        <v>3823</v>
      </c>
      <c r="G1813" s="218"/>
    </row>
    <row r="1814" spans="1:7" ht="12">
      <c r="A1814" s="218"/>
      <c r="B1814" t="s">
        <v>4256</v>
      </c>
      <c r="C1814" t="s">
        <v>4255</v>
      </c>
      <c r="D1814" s="219">
        <v>1810</v>
      </c>
      <c r="E1814" t="s">
        <v>3818</v>
      </c>
      <c r="F1814" t="s">
        <v>3817</v>
      </c>
      <c r="G1814" s="218"/>
    </row>
    <row r="1815" spans="1:7" ht="12">
      <c r="A1815" s="218"/>
      <c r="B1815" t="s">
        <v>4258</v>
      </c>
      <c r="C1815" t="s">
        <v>4257</v>
      </c>
      <c r="D1815" s="219">
        <v>1811</v>
      </c>
      <c r="E1815" t="s">
        <v>3812</v>
      </c>
      <c r="F1815" t="s">
        <v>3811</v>
      </c>
      <c r="G1815" s="218"/>
    </row>
    <row r="1816" spans="1:7" ht="12">
      <c r="A1816" s="218"/>
      <c r="B1816" t="s">
        <v>4262</v>
      </c>
      <c r="C1816" t="s">
        <v>4261</v>
      </c>
      <c r="D1816" s="219">
        <v>1812</v>
      </c>
      <c r="E1816" t="s">
        <v>4273</v>
      </c>
      <c r="F1816" t="s">
        <v>4274</v>
      </c>
      <c r="G1816" s="218"/>
    </row>
    <row r="1817" spans="1:7" ht="12">
      <c r="A1817" s="218"/>
      <c r="B1817" t="s">
        <v>4264</v>
      </c>
      <c r="C1817" t="s">
        <v>4263</v>
      </c>
      <c r="D1817" s="219">
        <v>1813</v>
      </c>
      <c r="E1817" t="s">
        <v>4275</v>
      </c>
      <c r="F1817" t="s">
        <v>4276</v>
      </c>
      <c r="G1817" s="218"/>
    </row>
    <row r="1818" spans="1:7" ht="12">
      <c r="A1818" s="218"/>
      <c r="B1818" t="s">
        <v>4266</v>
      </c>
      <c r="C1818" t="s">
        <v>4265</v>
      </c>
      <c r="D1818" s="219">
        <v>1814</v>
      </c>
      <c r="E1818" t="s">
        <v>4277</v>
      </c>
      <c r="F1818" t="s">
        <v>4278</v>
      </c>
      <c r="G1818" s="218"/>
    </row>
    <row r="1819" spans="1:7" ht="12">
      <c r="A1819" s="218"/>
      <c r="B1819" t="s">
        <v>4270</v>
      </c>
      <c r="C1819" t="s">
        <v>4269</v>
      </c>
      <c r="D1819" s="219">
        <v>1815</v>
      </c>
      <c r="E1819" t="s">
        <v>4279</v>
      </c>
      <c r="F1819" t="s">
        <v>4280</v>
      </c>
      <c r="G1819" s="218"/>
    </row>
    <row r="1820" spans="1:7" ht="12">
      <c r="A1820" s="218"/>
      <c r="B1820" t="s">
        <v>4274</v>
      </c>
      <c r="C1820" t="s">
        <v>4273</v>
      </c>
      <c r="D1820" s="219">
        <v>1816</v>
      </c>
      <c r="E1820" t="s">
        <v>4281</v>
      </c>
      <c r="F1820" t="s">
        <v>4282</v>
      </c>
      <c r="G1820" s="218"/>
    </row>
    <row r="1821" spans="1:7" ht="12">
      <c r="A1821" s="218"/>
      <c r="B1821" t="s">
        <v>4202</v>
      </c>
      <c r="C1821" t="s">
        <v>4201</v>
      </c>
      <c r="D1821" s="219">
        <v>1817</v>
      </c>
      <c r="E1821" t="s">
        <v>4283</v>
      </c>
      <c r="F1821" t="s">
        <v>4284</v>
      </c>
      <c r="G1821" s="218"/>
    </row>
    <row r="1822" spans="1:7" ht="12">
      <c r="A1822" s="218"/>
      <c r="B1822" t="s">
        <v>4204</v>
      </c>
      <c r="C1822" t="s">
        <v>4203</v>
      </c>
      <c r="D1822" s="219">
        <v>1818</v>
      </c>
      <c r="E1822" t="s">
        <v>4285</v>
      </c>
      <c r="F1822" t="s">
        <v>4286</v>
      </c>
      <c r="G1822" s="218"/>
    </row>
    <row r="1823" spans="1:7" ht="12">
      <c r="A1823" s="218"/>
      <c r="B1823" t="s">
        <v>4272</v>
      </c>
      <c r="C1823" t="s">
        <v>4271</v>
      </c>
      <c r="D1823" s="219">
        <v>1819</v>
      </c>
      <c r="E1823" t="s">
        <v>4287</v>
      </c>
      <c r="F1823" t="s">
        <v>4288</v>
      </c>
      <c r="G1823" s="218"/>
    </row>
    <row r="1824" spans="1:7" ht="12">
      <c r="A1824" s="218"/>
      <c r="B1824" t="s">
        <v>4200</v>
      </c>
      <c r="C1824" t="s">
        <v>4199</v>
      </c>
      <c r="D1824" s="219">
        <v>1820</v>
      </c>
      <c r="E1824" t="s">
        <v>4289</v>
      </c>
      <c r="F1824" t="s">
        <v>4290</v>
      </c>
      <c r="G1824" s="218"/>
    </row>
    <row r="1825" spans="1:7" ht="12">
      <c r="A1825" s="218"/>
      <c r="B1825" t="s">
        <v>4208</v>
      </c>
      <c r="C1825" t="s">
        <v>4207</v>
      </c>
      <c r="D1825" s="219">
        <v>1821</v>
      </c>
      <c r="E1825" t="s">
        <v>4291</v>
      </c>
      <c r="F1825" t="s">
        <v>4292</v>
      </c>
      <c r="G1825" s="218"/>
    </row>
    <row r="1826" spans="1:7" ht="12">
      <c r="A1826" s="218"/>
      <c r="B1826" t="s">
        <v>4232</v>
      </c>
      <c r="C1826" t="s">
        <v>4231</v>
      </c>
      <c r="D1826" s="219">
        <v>1822</v>
      </c>
      <c r="E1826" t="s">
        <v>4293</v>
      </c>
      <c r="F1826" t="s">
        <v>4294</v>
      </c>
      <c r="G1826" s="218"/>
    </row>
    <row r="1827" spans="1:7" ht="12">
      <c r="A1827" s="218"/>
      <c r="B1827" t="s">
        <v>4246</v>
      </c>
      <c r="C1827" t="s">
        <v>4245</v>
      </c>
      <c r="D1827" s="219">
        <v>1823</v>
      </c>
      <c r="E1827" t="s">
        <v>4295</v>
      </c>
      <c r="F1827" t="s">
        <v>4296</v>
      </c>
      <c r="G1827" s="218"/>
    </row>
    <row r="1828" spans="1:7" ht="12">
      <c r="A1828" s="218"/>
      <c r="B1828" t="s">
        <v>4248</v>
      </c>
      <c r="C1828" t="s">
        <v>4247</v>
      </c>
      <c r="D1828" s="219">
        <v>1824</v>
      </c>
      <c r="E1828" t="s">
        <v>3855</v>
      </c>
      <c r="F1828" t="s">
        <v>3854</v>
      </c>
      <c r="G1828" s="218"/>
    </row>
    <row r="1829" spans="1:7" ht="12">
      <c r="A1829" s="218"/>
      <c r="B1829" t="s">
        <v>4276</v>
      </c>
      <c r="C1829" t="s">
        <v>4275</v>
      </c>
      <c r="D1829" s="219">
        <v>1825</v>
      </c>
      <c r="E1829" t="s">
        <v>3840</v>
      </c>
      <c r="F1829" t="s">
        <v>3839</v>
      </c>
      <c r="G1829" s="218"/>
    </row>
    <row r="1830" spans="1:7" ht="12">
      <c r="A1830" s="218"/>
      <c r="B1830" t="s">
        <v>4297</v>
      </c>
      <c r="C1830" t="s">
        <v>4298</v>
      </c>
      <c r="D1830" s="219">
        <v>1826</v>
      </c>
      <c r="E1830" t="s">
        <v>3836</v>
      </c>
      <c r="F1830" t="s">
        <v>3835</v>
      </c>
      <c r="G1830" s="218"/>
    </row>
    <row r="1831" spans="1:7" ht="12">
      <c r="A1831" s="218"/>
      <c r="B1831" t="s">
        <v>4254</v>
      </c>
      <c r="C1831" t="s">
        <v>4253</v>
      </c>
      <c r="D1831" s="219">
        <v>1827</v>
      </c>
      <c r="E1831" t="s">
        <v>3841</v>
      </c>
      <c r="F1831" t="s">
        <v>647</v>
      </c>
      <c r="G1831" s="218"/>
    </row>
    <row r="1832" spans="1:7" ht="12">
      <c r="A1832" s="218"/>
      <c r="B1832" t="s">
        <v>4228</v>
      </c>
      <c r="C1832" t="s">
        <v>4227</v>
      </c>
      <c r="D1832" s="219">
        <v>1828</v>
      </c>
      <c r="E1832" t="s">
        <v>3849</v>
      </c>
      <c r="F1832" t="s">
        <v>3848</v>
      </c>
      <c r="G1832" s="218"/>
    </row>
    <row r="1833" spans="1:7" ht="12">
      <c r="A1833" s="218"/>
      <c r="B1833" t="s">
        <v>4214</v>
      </c>
      <c r="C1833" t="s">
        <v>4213</v>
      </c>
      <c r="D1833" s="219">
        <v>1829</v>
      </c>
      <c r="E1833" t="s">
        <v>4299</v>
      </c>
      <c r="F1833" t="s">
        <v>4300</v>
      </c>
      <c r="G1833" s="218"/>
    </row>
    <row r="1834" spans="1:7" ht="12">
      <c r="A1834" s="218"/>
      <c r="B1834" t="s">
        <v>4230</v>
      </c>
      <c r="C1834" t="s">
        <v>4229</v>
      </c>
      <c r="D1834" s="219">
        <v>1830</v>
      </c>
      <c r="E1834" t="s">
        <v>4301</v>
      </c>
      <c r="F1834" t="s">
        <v>4302</v>
      </c>
      <c r="G1834" s="218"/>
    </row>
    <row r="1835" spans="1:7" ht="12">
      <c r="A1835" s="218"/>
      <c r="B1835" t="s">
        <v>4238</v>
      </c>
      <c r="C1835" t="s">
        <v>4237</v>
      </c>
      <c r="D1835" s="219">
        <v>1831</v>
      </c>
      <c r="E1835" t="s">
        <v>3845</v>
      </c>
      <c r="F1835" t="s">
        <v>3844</v>
      </c>
      <c r="G1835" s="218"/>
    </row>
    <row r="1836" spans="1:7" ht="12">
      <c r="A1836" s="218"/>
      <c r="B1836" t="s">
        <v>4216</v>
      </c>
      <c r="C1836" t="s">
        <v>4215</v>
      </c>
      <c r="D1836" s="219">
        <v>1832</v>
      </c>
      <c r="E1836" t="s">
        <v>3882</v>
      </c>
      <c r="F1836" t="s">
        <v>501</v>
      </c>
      <c r="G1836" s="218"/>
    </row>
    <row r="1837" spans="1:7" ht="12">
      <c r="A1837" s="218"/>
      <c r="B1837" t="s">
        <v>4218</v>
      </c>
      <c r="C1837" t="s">
        <v>4217</v>
      </c>
      <c r="D1837" s="219">
        <v>1833</v>
      </c>
      <c r="E1837" t="s">
        <v>4303</v>
      </c>
      <c r="F1837" t="s">
        <v>679</v>
      </c>
      <c r="G1837" s="218"/>
    </row>
    <row r="1838" spans="1:7" ht="12">
      <c r="A1838" s="218"/>
      <c r="B1838" t="s">
        <v>4220</v>
      </c>
      <c r="C1838" t="s">
        <v>4219</v>
      </c>
      <c r="D1838" s="219">
        <v>1834</v>
      </c>
      <c r="E1838" t="s">
        <v>4304</v>
      </c>
      <c r="F1838" t="s">
        <v>4305</v>
      </c>
      <c r="G1838" s="218"/>
    </row>
    <row r="1839" spans="1:7" ht="12">
      <c r="A1839" s="218"/>
      <c r="B1839" t="s">
        <v>4222</v>
      </c>
      <c r="C1839" t="s">
        <v>4221</v>
      </c>
      <c r="D1839" s="219">
        <v>1835</v>
      </c>
      <c r="E1839" t="s">
        <v>4306</v>
      </c>
      <c r="F1839" t="s">
        <v>4307</v>
      </c>
      <c r="G1839" s="218"/>
    </row>
    <row r="1840" spans="1:7" ht="12">
      <c r="A1840" s="218"/>
      <c r="B1840" t="s">
        <v>4252</v>
      </c>
      <c r="C1840" t="s">
        <v>4251</v>
      </c>
      <c r="D1840" s="219">
        <v>1836</v>
      </c>
      <c r="E1840" t="s">
        <v>3920</v>
      </c>
      <c r="F1840" t="s">
        <v>3919</v>
      </c>
      <c r="G1840" s="218"/>
    </row>
    <row r="1841" spans="1:7" ht="12">
      <c r="A1841" s="218"/>
      <c r="B1841" t="s">
        <v>4268</v>
      </c>
      <c r="C1841" t="s">
        <v>4267</v>
      </c>
      <c r="D1841" s="219">
        <v>1837</v>
      </c>
      <c r="E1841" t="s">
        <v>4308</v>
      </c>
      <c r="F1841" t="s">
        <v>4309</v>
      </c>
      <c r="G1841" s="218"/>
    </row>
    <row r="1842" spans="1:7" ht="12">
      <c r="A1842" s="218"/>
      <c r="B1842" t="s">
        <v>4210</v>
      </c>
      <c r="C1842" t="s">
        <v>4209</v>
      </c>
      <c r="D1842" s="219">
        <v>1838</v>
      </c>
      <c r="E1842" t="s">
        <v>3930</v>
      </c>
      <c r="F1842" t="s">
        <v>3929</v>
      </c>
      <c r="G1842" s="218"/>
    </row>
    <row r="1843" spans="1:7" ht="12">
      <c r="A1843" s="218"/>
      <c r="B1843" t="s">
        <v>4278</v>
      </c>
      <c r="C1843" t="s">
        <v>4277</v>
      </c>
      <c r="D1843" s="219">
        <v>1839</v>
      </c>
      <c r="E1843" t="s">
        <v>4310</v>
      </c>
      <c r="F1843" t="s">
        <v>4311</v>
      </c>
      <c r="G1843" s="218"/>
    </row>
    <row r="1844" spans="1:7" ht="12">
      <c r="A1844" s="218"/>
      <c r="B1844" t="s">
        <v>4280</v>
      </c>
      <c r="C1844" t="s">
        <v>4279</v>
      </c>
      <c r="D1844" s="219">
        <v>1840</v>
      </c>
      <c r="E1844" t="s">
        <v>4312</v>
      </c>
      <c r="F1844" t="s">
        <v>4313</v>
      </c>
      <c r="G1844" s="218"/>
    </row>
    <row r="1845" spans="1:7" ht="12">
      <c r="A1845" s="218"/>
      <c r="B1845" t="s">
        <v>4288</v>
      </c>
      <c r="C1845" t="s">
        <v>4287</v>
      </c>
      <c r="D1845" s="219">
        <v>1841</v>
      </c>
      <c r="E1845" t="s">
        <v>4314</v>
      </c>
      <c r="F1845" t="s">
        <v>4315</v>
      </c>
      <c r="G1845" s="218"/>
    </row>
    <row r="1846" spans="1:7" ht="12">
      <c r="A1846" s="218"/>
      <c r="B1846" t="s">
        <v>4284</v>
      </c>
      <c r="C1846" t="s">
        <v>4283</v>
      </c>
      <c r="D1846" s="219">
        <v>1842</v>
      </c>
      <c r="E1846" t="s">
        <v>3768</v>
      </c>
      <c r="F1846" t="s">
        <v>3767</v>
      </c>
      <c r="G1846" s="218"/>
    </row>
    <row r="1847" spans="1:7" ht="12">
      <c r="A1847" s="218"/>
      <c r="B1847" t="s">
        <v>4286</v>
      </c>
      <c r="C1847" t="s">
        <v>4285</v>
      </c>
      <c r="D1847" s="219">
        <v>1843</v>
      </c>
      <c r="E1847" t="s">
        <v>3786</v>
      </c>
      <c r="F1847" t="s">
        <v>3785</v>
      </c>
      <c r="G1847" s="218"/>
    </row>
    <row r="1848" spans="1:7" ht="12">
      <c r="A1848" s="218"/>
      <c r="B1848" t="s">
        <v>4282</v>
      </c>
      <c r="C1848" t="s">
        <v>4281</v>
      </c>
      <c r="D1848" s="219">
        <v>1844</v>
      </c>
      <c r="E1848" t="s">
        <v>3963</v>
      </c>
      <c r="F1848" t="s">
        <v>504</v>
      </c>
      <c r="G1848" s="218"/>
    </row>
    <row r="1849" spans="1:7" ht="12">
      <c r="A1849" s="218"/>
      <c r="B1849" t="s">
        <v>4290</v>
      </c>
      <c r="C1849" t="s">
        <v>4289</v>
      </c>
      <c r="D1849" s="219">
        <v>1845</v>
      </c>
      <c r="E1849" t="s">
        <v>3771</v>
      </c>
      <c r="F1849" t="s">
        <v>203</v>
      </c>
      <c r="G1849" s="218"/>
    </row>
    <row r="1850" spans="1:7" ht="12">
      <c r="A1850" s="218"/>
      <c r="B1850" t="s">
        <v>4292</v>
      </c>
      <c r="C1850" t="s">
        <v>4291</v>
      </c>
      <c r="D1850" s="219">
        <v>1846</v>
      </c>
      <c r="E1850" t="s">
        <v>3794</v>
      </c>
      <c r="F1850" t="s">
        <v>3793</v>
      </c>
      <c r="G1850" s="218"/>
    </row>
    <row r="1851" spans="1:7" ht="12">
      <c r="A1851" s="218"/>
      <c r="B1851" t="s">
        <v>4294</v>
      </c>
      <c r="C1851" t="s">
        <v>4293</v>
      </c>
      <c r="D1851" s="219">
        <v>1847</v>
      </c>
      <c r="E1851" t="s">
        <v>3782</v>
      </c>
      <c r="F1851" t="s">
        <v>3781</v>
      </c>
      <c r="G1851" s="218"/>
    </row>
    <row r="1852" spans="1:7" ht="12">
      <c r="A1852" s="218"/>
      <c r="B1852" t="s">
        <v>4307</v>
      </c>
      <c r="C1852" t="s">
        <v>4306</v>
      </c>
      <c r="D1852" s="219">
        <v>1848</v>
      </c>
      <c r="E1852" t="s">
        <v>4033</v>
      </c>
      <c r="F1852" t="s">
        <v>4032</v>
      </c>
      <c r="G1852" s="218"/>
    </row>
    <row r="1853" spans="1:7" ht="12">
      <c r="A1853" s="218"/>
      <c r="B1853" t="s">
        <v>4311</v>
      </c>
      <c r="C1853" t="s">
        <v>4310</v>
      </c>
      <c r="D1853" s="219">
        <v>1849</v>
      </c>
      <c r="E1853" t="s">
        <v>4007</v>
      </c>
      <c r="F1853" t="s">
        <v>4006</v>
      </c>
      <c r="G1853" s="218"/>
    </row>
    <row r="1854" spans="1:7" ht="12">
      <c r="A1854" s="218"/>
      <c r="B1854" t="s">
        <v>4316</v>
      </c>
      <c r="C1854" t="s">
        <v>4317</v>
      </c>
      <c r="D1854" s="219">
        <v>1850</v>
      </c>
      <c r="E1854" t="s">
        <v>4005</v>
      </c>
      <c r="F1854" t="s">
        <v>4004</v>
      </c>
      <c r="G1854" s="218"/>
    </row>
    <row r="1855" spans="1:7" ht="12">
      <c r="A1855" s="218"/>
      <c r="B1855" t="s">
        <v>4318</v>
      </c>
      <c r="C1855" t="s">
        <v>4319</v>
      </c>
      <c r="D1855" s="219">
        <v>1851</v>
      </c>
      <c r="E1855" t="s">
        <v>4101</v>
      </c>
      <c r="F1855" t="s">
        <v>4100</v>
      </c>
      <c r="G1855" s="218"/>
    </row>
    <row r="1856" spans="1:7" ht="12">
      <c r="A1856" s="218"/>
      <c r="B1856" t="s">
        <v>4320</v>
      </c>
      <c r="C1856" t="s">
        <v>4321</v>
      </c>
      <c r="D1856" s="219">
        <v>1852</v>
      </c>
      <c r="E1856" t="s">
        <v>4095</v>
      </c>
      <c r="F1856" t="s">
        <v>4094</v>
      </c>
      <c r="G1856" s="218"/>
    </row>
    <row r="1857" spans="1:7" ht="12">
      <c r="A1857" s="218"/>
      <c r="B1857" t="s">
        <v>4322</v>
      </c>
      <c r="C1857" t="s">
        <v>4323</v>
      </c>
      <c r="D1857" s="219">
        <v>1853</v>
      </c>
      <c r="E1857" t="s">
        <v>4105</v>
      </c>
      <c r="F1857" t="s">
        <v>4104</v>
      </c>
      <c r="G1857" s="218"/>
    </row>
    <row r="1858" spans="1:7" ht="12">
      <c r="A1858" s="218"/>
      <c r="B1858" t="s">
        <v>4324</v>
      </c>
      <c r="C1858" t="s">
        <v>4325</v>
      </c>
      <c r="D1858" s="219">
        <v>1854</v>
      </c>
      <c r="E1858" t="s">
        <v>4317</v>
      </c>
      <c r="F1858" t="s">
        <v>4316</v>
      </c>
      <c r="G1858" s="218"/>
    </row>
    <row r="1859" spans="1:7" ht="12">
      <c r="A1859" s="218"/>
      <c r="B1859" t="s">
        <v>4326</v>
      </c>
      <c r="C1859" t="s">
        <v>4327</v>
      </c>
      <c r="D1859" s="219">
        <v>1855</v>
      </c>
      <c r="E1859" t="s">
        <v>4121</v>
      </c>
      <c r="F1859" t="s">
        <v>4120</v>
      </c>
      <c r="G1859" s="218"/>
    </row>
    <row r="1860" spans="1:7" ht="12">
      <c r="A1860" s="218"/>
      <c r="B1860" t="s">
        <v>4328</v>
      </c>
      <c r="C1860" t="s">
        <v>4329</v>
      </c>
      <c r="D1860" s="219">
        <v>1856</v>
      </c>
      <c r="E1860" t="s">
        <v>4129</v>
      </c>
      <c r="F1860" t="s">
        <v>4128</v>
      </c>
      <c r="G1860" s="218"/>
    </row>
    <row r="1861" spans="1:7" ht="12">
      <c r="A1861" s="218"/>
      <c r="B1861" t="s">
        <v>4330</v>
      </c>
      <c r="C1861" t="s">
        <v>4331</v>
      </c>
      <c r="D1861" s="219">
        <v>1857</v>
      </c>
      <c r="E1861" t="s">
        <v>4143</v>
      </c>
      <c r="F1861" t="s">
        <v>4142</v>
      </c>
      <c r="G1861" s="218"/>
    </row>
    <row r="1862" spans="1:7" ht="12">
      <c r="A1862" s="218"/>
      <c r="B1862" t="s">
        <v>4309</v>
      </c>
      <c r="C1862" t="s">
        <v>4308</v>
      </c>
      <c r="D1862" s="219">
        <v>1858</v>
      </c>
      <c r="E1862" t="s">
        <v>4332</v>
      </c>
      <c r="F1862" t="s">
        <v>4333</v>
      </c>
      <c r="G1862" s="218"/>
    </row>
    <row r="1863" spans="1:7" ht="12">
      <c r="A1863" s="218"/>
      <c r="B1863" t="s">
        <v>4334</v>
      </c>
      <c r="C1863" t="s">
        <v>4335</v>
      </c>
      <c r="D1863" s="219">
        <v>1859</v>
      </c>
      <c r="E1863" t="s">
        <v>4323</v>
      </c>
      <c r="F1863" t="s">
        <v>4322</v>
      </c>
      <c r="G1863" s="218"/>
    </row>
    <row r="1864" spans="1:7" ht="12">
      <c r="A1864" s="218"/>
      <c r="B1864" t="s">
        <v>4336</v>
      </c>
      <c r="C1864" t="s">
        <v>4337</v>
      </c>
      <c r="D1864" s="219">
        <v>1860</v>
      </c>
      <c r="E1864" t="s">
        <v>4325</v>
      </c>
      <c r="F1864" t="s">
        <v>4324</v>
      </c>
      <c r="G1864" s="218"/>
    </row>
    <row r="1865" spans="1:7" ht="12">
      <c r="A1865" s="218"/>
      <c r="B1865" t="s">
        <v>4296</v>
      </c>
      <c r="C1865" t="s">
        <v>4295</v>
      </c>
      <c r="D1865" s="219">
        <v>1861</v>
      </c>
      <c r="E1865" t="s">
        <v>4327</v>
      </c>
      <c r="F1865" t="s">
        <v>4326</v>
      </c>
      <c r="G1865" s="218"/>
    </row>
    <row r="1866" spans="1:7" ht="12">
      <c r="A1866" s="218"/>
      <c r="B1866" t="s">
        <v>4302</v>
      </c>
      <c r="C1866" t="s">
        <v>4301</v>
      </c>
      <c r="D1866" s="219">
        <v>1862</v>
      </c>
      <c r="E1866" t="s">
        <v>4240</v>
      </c>
      <c r="F1866" t="s">
        <v>4239</v>
      </c>
      <c r="G1866" s="218"/>
    </row>
    <row r="1867" spans="1:7" ht="12">
      <c r="A1867" s="218"/>
      <c r="B1867" t="s">
        <v>4338</v>
      </c>
      <c r="C1867" t="s">
        <v>4339</v>
      </c>
      <c r="D1867" s="219">
        <v>1863</v>
      </c>
      <c r="E1867" t="s">
        <v>4329</v>
      </c>
      <c r="F1867" t="s">
        <v>4328</v>
      </c>
      <c r="G1867" s="218"/>
    </row>
    <row r="1868" spans="1:7" ht="12">
      <c r="A1868" s="218"/>
      <c r="B1868" t="s">
        <v>4340</v>
      </c>
      <c r="C1868" t="s">
        <v>4341</v>
      </c>
      <c r="D1868" s="219">
        <v>1864</v>
      </c>
      <c r="E1868" t="s">
        <v>4168</v>
      </c>
      <c r="F1868" t="s">
        <v>4167</v>
      </c>
      <c r="G1868" s="218"/>
    </row>
    <row r="1869" spans="1:7" ht="12">
      <c r="A1869" s="218"/>
      <c r="B1869" t="s">
        <v>4342</v>
      </c>
      <c r="C1869" t="s">
        <v>4343</v>
      </c>
      <c r="D1869" s="219">
        <v>1865</v>
      </c>
      <c r="E1869" t="s">
        <v>3788</v>
      </c>
      <c r="F1869" t="s">
        <v>3787</v>
      </c>
      <c r="G1869" s="218"/>
    </row>
    <row r="1870" spans="1:7" ht="12">
      <c r="A1870" s="218"/>
      <c r="B1870" t="s">
        <v>4300</v>
      </c>
      <c r="C1870" t="s">
        <v>4299</v>
      </c>
      <c r="D1870" s="219">
        <v>1866</v>
      </c>
      <c r="E1870" t="s">
        <v>4331</v>
      </c>
      <c r="F1870" t="s">
        <v>4330</v>
      </c>
      <c r="G1870" s="218"/>
    </row>
    <row r="1871" spans="1:7" ht="12">
      <c r="A1871" s="218"/>
      <c r="B1871" t="s">
        <v>4333</v>
      </c>
      <c r="C1871" t="s">
        <v>4332</v>
      </c>
      <c r="D1871" s="219">
        <v>1867</v>
      </c>
      <c r="E1871" t="s">
        <v>4321</v>
      </c>
      <c r="F1871" t="s">
        <v>4320</v>
      </c>
      <c r="G1871" s="218"/>
    </row>
    <row r="1872" spans="1:7" ht="12">
      <c r="A1872" s="218"/>
      <c r="B1872" t="s">
        <v>4346</v>
      </c>
      <c r="C1872" t="s">
        <v>4347</v>
      </c>
      <c r="D1872" s="219">
        <v>1868</v>
      </c>
      <c r="E1872" t="s">
        <v>4344</v>
      </c>
      <c r="F1872" t="s">
        <v>4345</v>
      </c>
      <c r="G1872" s="218"/>
    </row>
    <row r="1873" spans="1:7" ht="12">
      <c r="A1873" s="218"/>
      <c r="B1873" t="s">
        <v>679</v>
      </c>
      <c r="C1873" t="s">
        <v>4303</v>
      </c>
      <c r="D1873" s="219">
        <v>1869</v>
      </c>
      <c r="E1873" t="s">
        <v>4348</v>
      </c>
      <c r="F1873" t="s">
        <v>4349</v>
      </c>
      <c r="G1873" s="218"/>
    </row>
    <row r="1874" spans="1:7" ht="12">
      <c r="A1874" s="218"/>
      <c r="B1874" t="s">
        <v>4305</v>
      </c>
      <c r="C1874" t="s">
        <v>4304</v>
      </c>
      <c r="D1874" s="219">
        <v>1870</v>
      </c>
      <c r="E1874" t="s">
        <v>4111</v>
      </c>
      <c r="F1874" t="s">
        <v>4110</v>
      </c>
      <c r="G1874" s="218"/>
    </row>
    <row r="1875" spans="1:7" ht="12">
      <c r="A1875" s="218"/>
      <c r="B1875" t="s">
        <v>648</v>
      </c>
      <c r="C1875" t="s">
        <v>4350</v>
      </c>
      <c r="D1875" s="219">
        <v>1871</v>
      </c>
      <c r="E1875" t="s">
        <v>4347</v>
      </c>
      <c r="F1875" t="s">
        <v>4346</v>
      </c>
      <c r="G1875" s="218"/>
    </row>
    <row r="1876" spans="1:7" ht="12">
      <c r="A1876" s="218"/>
      <c r="B1876" t="s">
        <v>4351</v>
      </c>
      <c r="C1876" t="s">
        <v>4352</v>
      </c>
      <c r="D1876" s="219">
        <v>1872</v>
      </c>
      <c r="E1876" t="s">
        <v>4341</v>
      </c>
      <c r="F1876" t="s">
        <v>4340</v>
      </c>
      <c r="G1876" s="218"/>
    </row>
    <row r="1877" spans="1:7" ht="12">
      <c r="A1877" s="218"/>
      <c r="B1877" t="s">
        <v>4313</v>
      </c>
      <c r="C1877" t="s">
        <v>4312</v>
      </c>
      <c r="D1877" s="219">
        <v>1873</v>
      </c>
      <c r="E1877" t="s">
        <v>4298</v>
      </c>
      <c r="F1877" t="s">
        <v>4297</v>
      </c>
      <c r="G1877" s="218"/>
    </row>
    <row r="1878" spans="1:7" ht="12">
      <c r="A1878" s="218"/>
      <c r="B1878" t="s">
        <v>4315</v>
      </c>
      <c r="C1878" t="s">
        <v>4314</v>
      </c>
      <c r="D1878" s="219">
        <v>1874</v>
      </c>
      <c r="E1878" t="s">
        <v>4353</v>
      </c>
      <c r="F1878" t="s">
        <v>649</v>
      </c>
      <c r="G1878" s="218"/>
    </row>
    <row r="1879" spans="1:7" ht="12">
      <c r="A1879" s="218"/>
      <c r="B1879" t="s">
        <v>4345</v>
      </c>
      <c r="C1879" t="s">
        <v>4344</v>
      </c>
      <c r="D1879" s="219">
        <v>1875</v>
      </c>
      <c r="E1879" t="s">
        <v>4354</v>
      </c>
      <c r="F1879" t="s">
        <v>4355</v>
      </c>
      <c r="G1879" s="218"/>
    </row>
    <row r="1880" spans="1:7" ht="12">
      <c r="A1880" s="218"/>
      <c r="B1880" t="s">
        <v>4349</v>
      </c>
      <c r="C1880" t="s">
        <v>4348</v>
      </c>
      <c r="D1880" s="219">
        <v>1876</v>
      </c>
      <c r="E1880" t="s">
        <v>4356</v>
      </c>
      <c r="F1880" t="s">
        <v>4357</v>
      </c>
      <c r="G1880" s="218"/>
    </row>
    <row r="1881" spans="1:7" ht="12">
      <c r="A1881" s="218"/>
      <c r="B1881" t="s">
        <v>4360</v>
      </c>
      <c r="C1881" t="s">
        <v>4361</v>
      </c>
      <c r="D1881" s="219">
        <v>1877</v>
      </c>
      <c r="E1881" t="s">
        <v>4358</v>
      </c>
      <c r="F1881" t="s">
        <v>4359</v>
      </c>
      <c r="G1881" s="218"/>
    </row>
    <row r="1882" spans="1:7" ht="12">
      <c r="A1882" s="218"/>
      <c r="B1882" t="s">
        <v>4359</v>
      </c>
      <c r="C1882" t="s">
        <v>4358</v>
      </c>
      <c r="D1882" s="219">
        <v>1878</v>
      </c>
      <c r="E1882" t="s">
        <v>4362</v>
      </c>
      <c r="F1882" t="s">
        <v>4363</v>
      </c>
      <c r="G1882" s="218"/>
    </row>
    <row r="1883" spans="1:7" ht="12">
      <c r="A1883" s="218"/>
      <c r="B1883" t="s">
        <v>3723</v>
      </c>
      <c r="C1883" t="s">
        <v>3722</v>
      </c>
      <c r="D1883" s="219">
        <v>1879</v>
      </c>
      <c r="E1883" t="s">
        <v>4364</v>
      </c>
      <c r="F1883" t="s">
        <v>4365</v>
      </c>
      <c r="G1883" s="218"/>
    </row>
    <row r="1884" spans="1:7" ht="12">
      <c r="A1884" s="218"/>
      <c r="B1884" t="s">
        <v>4366</v>
      </c>
      <c r="C1884" t="s">
        <v>4367</v>
      </c>
      <c r="D1884" s="219">
        <v>1880</v>
      </c>
      <c r="E1884" t="s">
        <v>4361</v>
      </c>
      <c r="F1884" t="s">
        <v>4360</v>
      </c>
      <c r="G1884" s="218"/>
    </row>
    <row r="1885" spans="1:7" ht="12">
      <c r="A1885" s="218"/>
      <c r="B1885" t="s">
        <v>4357</v>
      </c>
      <c r="C1885" t="s">
        <v>4356</v>
      </c>
      <c r="D1885" s="219">
        <v>1881</v>
      </c>
      <c r="E1885" t="s">
        <v>4368</v>
      </c>
      <c r="F1885" t="s">
        <v>4369</v>
      </c>
      <c r="G1885" s="218"/>
    </row>
    <row r="1886" spans="1:7" ht="12">
      <c r="A1886" s="218"/>
      <c r="B1886" t="s">
        <v>4363</v>
      </c>
      <c r="C1886" t="s">
        <v>4362</v>
      </c>
      <c r="D1886" s="219">
        <v>1882</v>
      </c>
      <c r="E1886" t="s">
        <v>4367</v>
      </c>
      <c r="F1886" t="s">
        <v>4366</v>
      </c>
      <c r="G1886" s="218"/>
    </row>
    <row r="1887" spans="1:7" ht="12">
      <c r="A1887" s="218"/>
      <c r="B1887" t="s">
        <v>4365</v>
      </c>
      <c r="C1887" t="s">
        <v>4364</v>
      </c>
      <c r="D1887" s="219">
        <v>1883</v>
      </c>
      <c r="E1887" t="s">
        <v>4335</v>
      </c>
      <c r="F1887" t="s">
        <v>4334</v>
      </c>
      <c r="G1887" s="218"/>
    </row>
    <row r="1888" spans="1:7" ht="12">
      <c r="A1888" s="218"/>
      <c r="B1888" t="s">
        <v>4369</v>
      </c>
      <c r="C1888" t="s">
        <v>4368</v>
      </c>
      <c r="D1888" s="219">
        <v>1884</v>
      </c>
      <c r="E1888" t="s">
        <v>3916</v>
      </c>
      <c r="F1888" t="s">
        <v>3915</v>
      </c>
      <c r="G1888" s="218"/>
    </row>
    <row r="1889" spans="1:7" ht="12">
      <c r="A1889" s="218"/>
      <c r="B1889" t="s">
        <v>649</v>
      </c>
      <c r="C1889" t="s">
        <v>4353</v>
      </c>
      <c r="D1889" s="219">
        <v>1885</v>
      </c>
      <c r="E1889" t="s">
        <v>4337</v>
      </c>
      <c r="F1889" t="s">
        <v>4336</v>
      </c>
      <c r="G1889" s="218"/>
    </row>
    <row r="1890" spans="1:7" ht="12">
      <c r="A1890" s="218"/>
      <c r="B1890" t="s">
        <v>4355</v>
      </c>
      <c r="C1890" t="s">
        <v>4354</v>
      </c>
      <c r="D1890" s="219">
        <v>1886</v>
      </c>
      <c r="E1890" t="s">
        <v>4319</v>
      </c>
      <c r="F1890" t="s">
        <v>4318</v>
      </c>
      <c r="G1890" s="218"/>
    </row>
    <row r="1891" spans="1:7" ht="12">
      <c r="A1891" s="218"/>
      <c r="B1891" t="s">
        <v>4161</v>
      </c>
      <c r="C1891" t="s">
        <v>4160</v>
      </c>
      <c r="D1891" s="219">
        <v>1887</v>
      </c>
      <c r="E1891" t="s">
        <v>3790</v>
      </c>
      <c r="F1891" t="s">
        <v>3789</v>
      </c>
      <c r="G1891" s="218"/>
    </row>
    <row r="1892" spans="1:7" ht="12">
      <c r="A1892" s="218"/>
      <c r="B1892" t="s">
        <v>4370</v>
      </c>
      <c r="C1892" t="s">
        <v>4371</v>
      </c>
      <c r="D1892" s="219">
        <v>1888</v>
      </c>
      <c r="E1892" t="s">
        <v>3981</v>
      </c>
      <c r="F1892" t="s">
        <v>3980</v>
      </c>
      <c r="G1892" s="218"/>
    </row>
    <row r="1893" spans="1:7" ht="12">
      <c r="A1893" s="218"/>
      <c r="B1893" t="s">
        <v>3838</v>
      </c>
      <c r="C1893" t="s">
        <v>3837</v>
      </c>
      <c r="D1893" s="219">
        <v>1889</v>
      </c>
      <c r="E1893" t="s">
        <v>4339</v>
      </c>
      <c r="F1893" t="s">
        <v>4338</v>
      </c>
      <c r="G1893" s="218"/>
    </row>
    <row r="1894" spans="1:7" ht="12">
      <c r="A1894" s="218"/>
      <c r="B1894" t="s">
        <v>4372</v>
      </c>
      <c r="C1894" t="s">
        <v>4373</v>
      </c>
      <c r="D1894" s="219">
        <v>1890</v>
      </c>
      <c r="E1894" t="s">
        <v>4352</v>
      </c>
      <c r="F1894" t="s">
        <v>4351</v>
      </c>
      <c r="G1894" s="218"/>
    </row>
    <row r="1895" spans="1:7" ht="12">
      <c r="A1895" s="218"/>
      <c r="B1895" t="s">
        <v>4376</v>
      </c>
      <c r="C1895" t="s">
        <v>4377</v>
      </c>
      <c r="D1895" s="219">
        <v>1891</v>
      </c>
      <c r="E1895" t="s">
        <v>4374</v>
      </c>
      <c r="F1895" t="s">
        <v>4375</v>
      </c>
      <c r="G1895" s="218"/>
    </row>
    <row r="1896" spans="1:7" ht="12">
      <c r="A1896" s="218"/>
      <c r="B1896" t="s">
        <v>4378</v>
      </c>
      <c r="C1896" t="s">
        <v>4379</v>
      </c>
      <c r="D1896" s="219">
        <v>1892</v>
      </c>
      <c r="E1896" t="s">
        <v>4377</v>
      </c>
      <c r="F1896" t="s">
        <v>4376</v>
      </c>
      <c r="G1896" s="218"/>
    </row>
    <row r="1897" spans="1:7" ht="12">
      <c r="A1897" s="218"/>
      <c r="B1897" t="s">
        <v>4382</v>
      </c>
      <c r="C1897" t="s">
        <v>4383</v>
      </c>
      <c r="D1897" s="219">
        <v>1893</v>
      </c>
      <c r="E1897" t="s">
        <v>4380</v>
      </c>
      <c r="F1897" t="s">
        <v>4381</v>
      </c>
      <c r="G1897" s="218"/>
    </row>
    <row r="1898" spans="1:7" ht="12">
      <c r="A1898" s="218"/>
      <c r="B1898" t="s">
        <v>4384</v>
      </c>
      <c r="C1898" t="s">
        <v>4385</v>
      </c>
      <c r="D1898" s="219">
        <v>1894</v>
      </c>
      <c r="E1898" t="s">
        <v>4373</v>
      </c>
      <c r="F1898" t="s">
        <v>4372</v>
      </c>
      <c r="G1898" s="218"/>
    </row>
    <row r="1899" spans="1:7" ht="12">
      <c r="A1899" s="218"/>
      <c r="B1899" t="s">
        <v>4381</v>
      </c>
      <c r="C1899" t="s">
        <v>4380</v>
      </c>
      <c r="D1899" s="219">
        <v>1895</v>
      </c>
      <c r="E1899" t="s">
        <v>4385</v>
      </c>
      <c r="F1899" t="s">
        <v>4384</v>
      </c>
      <c r="G1899" s="218"/>
    </row>
    <row r="1900" spans="1:7" ht="12">
      <c r="A1900" s="218"/>
      <c r="B1900" t="s">
        <v>4386</v>
      </c>
      <c r="C1900" t="s">
        <v>4387</v>
      </c>
      <c r="D1900" s="219">
        <v>1896</v>
      </c>
      <c r="E1900" t="s">
        <v>4383</v>
      </c>
      <c r="F1900" t="s">
        <v>4382</v>
      </c>
      <c r="G1900" s="218"/>
    </row>
    <row r="1901" spans="1:7" ht="12">
      <c r="A1901" s="218"/>
      <c r="B1901" t="s">
        <v>4375</v>
      </c>
      <c r="C1901" t="s">
        <v>4374</v>
      </c>
      <c r="D1901" s="219">
        <v>1897</v>
      </c>
      <c r="E1901" t="s">
        <v>4388</v>
      </c>
      <c r="F1901" t="s">
        <v>4389</v>
      </c>
      <c r="G1901" s="218"/>
    </row>
    <row r="1902" spans="1:7" ht="12">
      <c r="A1902" s="218"/>
      <c r="B1902" t="s">
        <v>4389</v>
      </c>
      <c r="C1902" t="s">
        <v>4388</v>
      </c>
      <c r="D1902" s="219">
        <v>1898</v>
      </c>
      <c r="E1902" t="s">
        <v>4390</v>
      </c>
      <c r="F1902" t="s">
        <v>4391</v>
      </c>
      <c r="G1902" s="218"/>
    </row>
    <row r="1903" spans="1:7" ht="12">
      <c r="A1903" s="218"/>
      <c r="B1903" t="s">
        <v>4391</v>
      </c>
      <c r="C1903" t="s">
        <v>4390</v>
      </c>
      <c r="D1903" s="219">
        <v>1899</v>
      </c>
      <c r="E1903" t="s">
        <v>4387</v>
      </c>
      <c r="F1903" t="s">
        <v>4386</v>
      </c>
      <c r="G1903" s="218"/>
    </row>
    <row r="1904" spans="1:7" ht="12">
      <c r="A1904" s="218"/>
      <c r="B1904" t="s">
        <v>4393</v>
      </c>
      <c r="C1904" t="s">
        <v>4392</v>
      </c>
      <c r="D1904" s="219">
        <v>1900</v>
      </c>
      <c r="E1904" t="s">
        <v>4392</v>
      </c>
      <c r="F1904" t="s">
        <v>4393</v>
      </c>
      <c r="G1904" s="218"/>
    </row>
    <row r="1905" spans="1:7" ht="12">
      <c r="A1905" s="218"/>
      <c r="B1905" t="s">
        <v>4954</v>
      </c>
      <c r="C1905" t="s">
        <v>4953</v>
      </c>
      <c r="D1905" s="219">
        <v>1901</v>
      </c>
      <c r="E1905" t="s">
        <v>4371</v>
      </c>
      <c r="F1905" t="s">
        <v>4370</v>
      </c>
      <c r="G1905" s="218"/>
    </row>
    <row r="1906" spans="1:7" ht="12">
      <c r="A1906" s="218"/>
      <c r="B1906" t="s">
        <v>4394</v>
      </c>
      <c r="C1906" t="s">
        <v>4395</v>
      </c>
      <c r="D1906" s="219">
        <v>1902</v>
      </c>
      <c r="E1906" t="s">
        <v>4395</v>
      </c>
      <c r="F1906" t="s">
        <v>4394</v>
      </c>
      <c r="G1906" s="218"/>
    </row>
    <row r="1907" spans="1:7" ht="12">
      <c r="A1907" s="218"/>
      <c r="B1907" t="s">
        <v>4396</v>
      </c>
      <c r="C1907" t="s">
        <v>4397</v>
      </c>
      <c r="D1907" s="219">
        <v>1903</v>
      </c>
      <c r="E1907" t="s">
        <v>4397</v>
      </c>
      <c r="F1907" t="s">
        <v>4396</v>
      </c>
      <c r="G1907" s="218"/>
    </row>
    <row r="1908" spans="1:7" ht="12">
      <c r="A1908" s="218"/>
      <c r="B1908" t="s">
        <v>4398</v>
      </c>
      <c r="C1908" t="s">
        <v>4399</v>
      </c>
      <c r="D1908" s="219">
        <v>1904</v>
      </c>
      <c r="E1908" t="s">
        <v>4399</v>
      </c>
      <c r="F1908" t="s">
        <v>4398</v>
      </c>
      <c r="G1908" s="218"/>
    </row>
    <row r="1909" spans="1:7" ht="12">
      <c r="A1909" s="218"/>
      <c r="B1909" t="s">
        <v>4400</v>
      </c>
      <c r="C1909" t="s">
        <v>4401</v>
      </c>
      <c r="D1909" s="219">
        <v>1905</v>
      </c>
      <c r="E1909" t="s">
        <v>4401</v>
      </c>
      <c r="F1909" t="s">
        <v>4400</v>
      </c>
      <c r="G1909" s="218"/>
    </row>
    <row r="1910" spans="1:7" ht="12">
      <c r="A1910" s="218"/>
      <c r="B1910" t="s">
        <v>4402</v>
      </c>
      <c r="C1910" t="s">
        <v>4403</v>
      </c>
      <c r="D1910" s="219">
        <v>1906</v>
      </c>
      <c r="E1910" t="s">
        <v>4343</v>
      </c>
      <c r="F1910" t="s">
        <v>4342</v>
      </c>
      <c r="G1910" s="218"/>
    </row>
    <row r="1911" spans="1:7" ht="12">
      <c r="A1911" s="218"/>
      <c r="B1911" t="s">
        <v>4404</v>
      </c>
      <c r="C1911" t="s">
        <v>4405</v>
      </c>
      <c r="D1911" s="219">
        <v>1907</v>
      </c>
      <c r="E1911" t="s">
        <v>4406</v>
      </c>
      <c r="F1911" t="s">
        <v>4407</v>
      </c>
      <c r="G1911" s="218"/>
    </row>
    <row r="1912" spans="1:7" ht="12">
      <c r="A1912" s="218"/>
      <c r="B1912" t="s">
        <v>4408</v>
      </c>
      <c r="C1912" t="s">
        <v>4409</v>
      </c>
      <c r="D1912" s="219">
        <v>1908</v>
      </c>
      <c r="E1912" t="s">
        <v>4409</v>
      </c>
      <c r="F1912" t="s">
        <v>4408</v>
      </c>
      <c r="G1912" s="218"/>
    </row>
    <row r="1913" spans="1:7" ht="12">
      <c r="A1913" s="218"/>
      <c r="B1913" t="s">
        <v>3886</v>
      </c>
      <c r="C1913" t="s">
        <v>3885</v>
      </c>
      <c r="D1913" s="219">
        <v>1909</v>
      </c>
      <c r="E1913" t="s">
        <v>4410</v>
      </c>
      <c r="F1913" t="s">
        <v>4411</v>
      </c>
      <c r="G1913" s="218"/>
    </row>
    <row r="1914" spans="1:7" ht="12">
      <c r="A1914" s="218"/>
      <c r="B1914" t="s">
        <v>4407</v>
      </c>
      <c r="C1914" t="s">
        <v>4406</v>
      </c>
      <c r="D1914" s="219">
        <v>1910</v>
      </c>
      <c r="E1914" t="s">
        <v>4403</v>
      </c>
      <c r="F1914" t="s">
        <v>4402</v>
      </c>
      <c r="G1914" s="218"/>
    </row>
    <row r="1915" spans="1:7" ht="12">
      <c r="A1915" s="218"/>
      <c r="B1915" t="s">
        <v>4411</v>
      </c>
      <c r="C1915" t="s">
        <v>4410</v>
      </c>
      <c r="D1915" s="219">
        <v>1911</v>
      </c>
      <c r="E1915" t="s">
        <v>4350</v>
      </c>
      <c r="F1915" t="s">
        <v>648</v>
      </c>
      <c r="G1915" s="218"/>
    </row>
    <row r="1916" spans="1:7" ht="12">
      <c r="A1916" s="218"/>
      <c r="B1916" t="s">
        <v>4412</v>
      </c>
      <c r="C1916" t="s">
        <v>4413</v>
      </c>
      <c r="D1916" s="219">
        <v>1912</v>
      </c>
      <c r="E1916" t="s">
        <v>4405</v>
      </c>
      <c r="F1916" t="s">
        <v>4404</v>
      </c>
      <c r="G1916" s="218"/>
    </row>
    <row r="1917" spans="1:7" ht="12">
      <c r="A1917" s="218"/>
      <c r="B1917" t="s">
        <v>212</v>
      </c>
      <c r="C1917" t="s">
        <v>4414</v>
      </c>
      <c r="D1917" s="219">
        <v>1913</v>
      </c>
      <c r="E1917" t="s">
        <v>4414</v>
      </c>
      <c r="F1917" t="s">
        <v>212</v>
      </c>
      <c r="G1917" s="218"/>
    </row>
    <row r="1918" spans="1:7" ht="12">
      <c r="A1918" s="218"/>
      <c r="B1918" t="s">
        <v>395</v>
      </c>
      <c r="C1918" t="s">
        <v>4415</v>
      </c>
      <c r="D1918" s="219">
        <v>1914</v>
      </c>
      <c r="E1918" t="s">
        <v>4413</v>
      </c>
      <c r="F1918" t="s">
        <v>4412</v>
      </c>
      <c r="G1918" s="218"/>
    </row>
    <row r="1919" spans="1:7" ht="12">
      <c r="A1919" s="218"/>
      <c r="B1919" t="s">
        <v>4416</v>
      </c>
      <c r="C1919" t="s">
        <v>4417</v>
      </c>
      <c r="D1919" s="219">
        <v>1915</v>
      </c>
      <c r="E1919" t="s">
        <v>4415</v>
      </c>
      <c r="F1919" t="s">
        <v>395</v>
      </c>
      <c r="G1919" s="218"/>
    </row>
    <row r="1920" spans="1:7" ht="12">
      <c r="A1920" s="218"/>
      <c r="B1920" t="s">
        <v>509</v>
      </c>
      <c r="C1920" t="s">
        <v>4418</v>
      </c>
      <c r="D1920" s="219">
        <v>1916</v>
      </c>
      <c r="E1920" t="s">
        <v>4418</v>
      </c>
      <c r="F1920" t="s">
        <v>509</v>
      </c>
      <c r="G1920" s="218"/>
    </row>
    <row r="1921" spans="1:7" ht="12">
      <c r="A1921" s="218"/>
      <c r="B1921" t="s">
        <v>4419</v>
      </c>
      <c r="C1921" t="s">
        <v>4420</v>
      </c>
      <c r="D1921" s="219">
        <v>1917</v>
      </c>
      <c r="E1921" t="s">
        <v>4417</v>
      </c>
      <c r="F1921" t="s">
        <v>4416</v>
      </c>
      <c r="G1921" s="218"/>
    </row>
    <row r="1922" spans="1:7" ht="12">
      <c r="A1922" s="218"/>
      <c r="B1922" t="s">
        <v>4421</v>
      </c>
      <c r="C1922" t="s">
        <v>4422</v>
      </c>
      <c r="D1922" s="219">
        <v>1918</v>
      </c>
      <c r="E1922" t="s">
        <v>4420</v>
      </c>
      <c r="F1922" t="s">
        <v>4419</v>
      </c>
      <c r="G1922" s="218"/>
    </row>
    <row r="1923" spans="1:7" ht="12">
      <c r="A1923" s="218"/>
      <c r="B1923" t="s">
        <v>4423</v>
      </c>
      <c r="C1923" t="s">
        <v>4424</v>
      </c>
      <c r="D1923" s="219">
        <v>1919</v>
      </c>
      <c r="E1923" t="s">
        <v>4379</v>
      </c>
      <c r="F1923" t="s">
        <v>4378</v>
      </c>
      <c r="G1923" s="218"/>
    </row>
    <row r="1924" spans="1:7" ht="12">
      <c r="A1924" s="218"/>
      <c r="B1924" t="s">
        <v>4425</v>
      </c>
      <c r="C1924" t="s">
        <v>4426</v>
      </c>
      <c r="D1924" s="219">
        <v>1920</v>
      </c>
      <c r="E1924" t="s">
        <v>4422</v>
      </c>
      <c r="F1924" t="s">
        <v>4421</v>
      </c>
      <c r="G1924" s="218"/>
    </row>
    <row r="1925" spans="1:7" ht="12">
      <c r="A1925" s="218"/>
      <c r="B1925" t="s">
        <v>4427</v>
      </c>
      <c r="C1925" t="s">
        <v>4428</v>
      </c>
      <c r="D1925" s="219">
        <v>1921</v>
      </c>
      <c r="E1925" t="s">
        <v>4429</v>
      </c>
      <c r="F1925" t="s">
        <v>398</v>
      </c>
      <c r="G1925" s="218"/>
    </row>
    <row r="1926" spans="1:7" ht="12">
      <c r="A1926" s="218"/>
      <c r="B1926" t="s">
        <v>398</v>
      </c>
      <c r="C1926" t="s">
        <v>4429</v>
      </c>
      <c r="D1926" s="219">
        <v>1922</v>
      </c>
      <c r="E1926" t="s">
        <v>4424</v>
      </c>
      <c r="F1926" t="s">
        <v>4423</v>
      </c>
      <c r="G1926" s="218"/>
    </row>
    <row r="1927" spans="1:7" ht="12">
      <c r="A1927" s="218"/>
      <c r="B1927" t="s">
        <v>4430</v>
      </c>
      <c r="C1927" t="s">
        <v>4431</v>
      </c>
      <c r="D1927" s="219">
        <v>1923</v>
      </c>
      <c r="E1927" t="s">
        <v>4426</v>
      </c>
      <c r="F1927" t="s">
        <v>4425</v>
      </c>
      <c r="G1927" s="218"/>
    </row>
    <row r="1928" spans="1:7" ht="12">
      <c r="A1928" s="218"/>
      <c r="B1928" t="s">
        <v>4432</v>
      </c>
      <c r="C1928" t="s">
        <v>4433</v>
      </c>
      <c r="D1928" s="219">
        <v>1924</v>
      </c>
      <c r="E1928" t="s">
        <v>4428</v>
      </c>
      <c r="F1928" t="s">
        <v>4427</v>
      </c>
      <c r="G1928" s="218"/>
    </row>
    <row r="1929" spans="1:7" ht="12">
      <c r="A1929" s="218"/>
      <c r="B1929" t="s">
        <v>4434</v>
      </c>
      <c r="C1929" t="s">
        <v>4435</v>
      </c>
      <c r="D1929" s="219">
        <v>1924</v>
      </c>
      <c r="E1929" t="s">
        <v>4433</v>
      </c>
      <c r="F1929" t="s">
        <v>4432</v>
      </c>
      <c r="G1929" s="218"/>
    </row>
    <row r="1930" spans="1:7" ht="12">
      <c r="A1930" s="218"/>
      <c r="B1930" t="s">
        <v>4436</v>
      </c>
      <c r="C1930" t="s">
        <v>4437</v>
      </c>
      <c r="D1930" s="219">
        <v>1925</v>
      </c>
      <c r="E1930" t="s">
        <v>4431</v>
      </c>
      <c r="F1930" t="s">
        <v>4430</v>
      </c>
      <c r="G1930" s="218"/>
    </row>
    <row r="1931" spans="1:7" ht="12">
      <c r="A1931" s="218"/>
      <c r="B1931" t="s">
        <v>4438</v>
      </c>
      <c r="C1931" t="s">
        <v>4439</v>
      </c>
      <c r="D1931" s="219">
        <v>1926</v>
      </c>
      <c r="E1931" t="s">
        <v>4435</v>
      </c>
      <c r="F1931" t="s">
        <v>4434</v>
      </c>
      <c r="G1931" s="218"/>
    </row>
    <row r="1932" spans="1:7" ht="12">
      <c r="A1932" s="218"/>
      <c r="B1932" t="s">
        <v>4440</v>
      </c>
      <c r="C1932" t="s">
        <v>4441</v>
      </c>
      <c r="D1932" s="219">
        <v>1927</v>
      </c>
      <c r="E1932" t="s">
        <v>4437</v>
      </c>
      <c r="F1932" t="s">
        <v>4436</v>
      </c>
      <c r="G1932" s="218"/>
    </row>
    <row r="1933" spans="1:7" ht="12">
      <c r="A1933" s="218"/>
      <c r="B1933" t="s">
        <v>4442</v>
      </c>
      <c r="C1933" t="s">
        <v>4443</v>
      </c>
      <c r="D1933" s="219">
        <v>1928</v>
      </c>
      <c r="E1933" t="s">
        <v>4439</v>
      </c>
      <c r="F1933" t="s">
        <v>4438</v>
      </c>
      <c r="G1933" s="218"/>
    </row>
    <row r="1934" spans="1:7" ht="12">
      <c r="A1934" s="218"/>
      <c r="B1934" t="s">
        <v>4956</v>
      </c>
      <c r="C1934" t="s">
        <v>4957</v>
      </c>
      <c r="D1934" s="219">
        <v>1929</v>
      </c>
      <c r="E1934" t="s">
        <v>4441</v>
      </c>
      <c r="F1934" t="s">
        <v>4440</v>
      </c>
      <c r="G1934" s="218"/>
    </row>
    <row r="1935" spans="1:7" ht="12">
      <c r="A1935" s="218"/>
      <c r="B1935" t="s">
        <v>4444</v>
      </c>
      <c r="C1935" t="s">
        <v>4445</v>
      </c>
      <c r="D1935" s="219">
        <v>1930</v>
      </c>
      <c r="E1935" t="s">
        <v>4957</v>
      </c>
      <c r="F1935" t="s">
        <v>4956</v>
      </c>
      <c r="G1935" s="218"/>
    </row>
    <row r="1936" spans="1:7" ht="12">
      <c r="A1936" s="218"/>
      <c r="B1936" t="s">
        <v>4446</v>
      </c>
      <c r="C1936" t="s">
        <v>4447</v>
      </c>
      <c r="D1936" s="219">
        <v>1931</v>
      </c>
      <c r="E1936" t="s">
        <v>4443</v>
      </c>
      <c r="F1936" t="s">
        <v>4442</v>
      </c>
      <c r="G1936" s="218"/>
    </row>
    <row r="1937" spans="1:7" ht="12">
      <c r="A1937" s="218"/>
      <c r="B1937" t="s">
        <v>4448</v>
      </c>
      <c r="C1937" t="s">
        <v>4449</v>
      </c>
      <c r="D1937" s="219">
        <v>1932</v>
      </c>
      <c r="E1937" t="s">
        <v>4445</v>
      </c>
      <c r="F1937" t="s">
        <v>4444</v>
      </c>
      <c r="G1937" s="218"/>
    </row>
    <row r="1938" spans="1:7" ht="12">
      <c r="A1938" s="218"/>
      <c r="B1938" t="s">
        <v>4450</v>
      </c>
      <c r="C1938" t="s">
        <v>4451</v>
      </c>
      <c r="D1938" s="219">
        <v>1933</v>
      </c>
      <c r="E1938" t="s">
        <v>4449</v>
      </c>
      <c r="F1938" t="s">
        <v>4448</v>
      </c>
      <c r="G1938" s="218"/>
    </row>
    <row r="1939" spans="1:7" ht="12">
      <c r="A1939" s="218"/>
      <c r="B1939" t="s">
        <v>4452</v>
      </c>
      <c r="C1939" t="s">
        <v>4453</v>
      </c>
      <c r="D1939" s="219">
        <v>1934</v>
      </c>
      <c r="E1939" t="s">
        <v>4447</v>
      </c>
      <c r="F1939" t="s">
        <v>4446</v>
      </c>
      <c r="G1939" s="218"/>
    </row>
    <row r="1940" spans="1:7" ht="12">
      <c r="A1940" s="218"/>
      <c r="B1940" t="s">
        <v>4454</v>
      </c>
      <c r="C1940" t="s">
        <v>4455</v>
      </c>
      <c r="D1940" s="219">
        <v>1935</v>
      </c>
      <c r="E1940" t="s">
        <v>4451</v>
      </c>
      <c r="F1940" t="s">
        <v>4450</v>
      </c>
      <c r="G1940" s="218"/>
    </row>
    <row r="1941" spans="1:7" ht="12">
      <c r="A1941" s="218"/>
      <c r="B1941" t="s">
        <v>4456</v>
      </c>
      <c r="C1941" t="s">
        <v>4457</v>
      </c>
      <c r="D1941" s="219">
        <v>1936</v>
      </c>
      <c r="E1941" t="s">
        <v>4453</v>
      </c>
      <c r="F1941" t="s">
        <v>4452</v>
      </c>
      <c r="G1941" s="218"/>
    </row>
    <row r="1942" spans="1:7" ht="12">
      <c r="A1942" s="218"/>
      <c r="B1942" t="s">
        <v>4458</v>
      </c>
      <c r="C1942" t="s">
        <v>4459</v>
      </c>
      <c r="D1942" s="219">
        <v>1937</v>
      </c>
      <c r="E1942" t="s">
        <v>4455</v>
      </c>
      <c r="F1942" t="s">
        <v>4454</v>
      </c>
      <c r="G1942" s="218"/>
    </row>
    <row r="1943" spans="1:7" ht="12">
      <c r="A1943" s="218"/>
      <c r="B1943" t="s">
        <v>650</v>
      </c>
      <c r="C1943" t="s">
        <v>4460</v>
      </c>
      <c r="D1943" s="219">
        <v>1938</v>
      </c>
      <c r="E1943" t="s">
        <v>4457</v>
      </c>
      <c r="F1943" t="s">
        <v>4456</v>
      </c>
      <c r="G1943" s="218"/>
    </row>
    <row r="1944" spans="1:7" ht="12">
      <c r="A1944" s="218"/>
      <c r="B1944" t="s">
        <v>4461</v>
      </c>
      <c r="C1944" t="s">
        <v>4462</v>
      </c>
      <c r="D1944" s="219">
        <v>1939</v>
      </c>
      <c r="E1944" t="s">
        <v>4460</v>
      </c>
      <c r="F1944" t="s">
        <v>650</v>
      </c>
      <c r="G1944" s="218"/>
    </row>
    <row r="1945" spans="1:7" ht="12">
      <c r="A1945" s="218"/>
      <c r="B1945" t="s">
        <v>4463</v>
      </c>
      <c r="C1945" t="s">
        <v>4464</v>
      </c>
      <c r="D1945" s="219">
        <v>1940</v>
      </c>
      <c r="E1945" t="s">
        <v>4459</v>
      </c>
      <c r="F1945" t="s">
        <v>4458</v>
      </c>
      <c r="G1945" s="218"/>
    </row>
    <row r="1946" spans="1:7" ht="12">
      <c r="A1946" s="218"/>
      <c r="B1946" t="s">
        <v>401</v>
      </c>
      <c r="C1946" t="s">
        <v>4465</v>
      </c>
      <c r="D1946" s="219">
        <v>1941</v>
      </c>
      <c r="E1946" t="s">
        <v>4466</v>
      </c>
      <c r="F1946" t="s">
        <v>4467</v>
      </c>
      <c r="G1946" s="218"/>
    </row>
    <row r="1947" spans="1:7" ht="12">
      <c r="A1947" s="218"/>
      <c r="B1947" t="s">
        <v>4468</v>
      </c>
      <c r="C1947" t="s">
        <v>4469</v>
      </c>
      <c r="D1947" s="219">
        <v>1942</v>
      </c>
      <c r="E1947" t="s">
        <v>4470</v>
      </c>
      <c r="F1947" t="s">
        <v>4471</v>
      </c>
      <c r="G1947" s="218"/>
    </row>
    <row r="1948" spans="1:7" ht="12">
      <c r="A1948" s="218"/>
      <c r="B1948" t="s">
        <v>4472</v>
      </c>
      <c r="C1948" t="s">
        <v>4473</v>
      </c>
      <c r="D1948" s="219">
        <v>1943</v>
      </c>
      <c r="E1948" t="s">
        <v>4474</v>
      </c>
      <c r="F1948" t="s">
        <v>4475</v>
      </c>
      <c r="G1948" s="218"/>
    </row>
    <row r="1949" spans="1:7" ht="12">
      <c r="A1949" s="218"/>
      <c r="B1949" t="s">
        <v>4476</v>
      </c>
      <c r="C1949" t="s">
        <v>4477</v>
      </c>
      <c r="D1949" s="219">
        <v>1944</v>
      </c>
      <c r="E1949" t="s">
        <v>4462</v>
      </c>
      <c r="F1949" t="s">
        <v>4461</v>
      </c>
      <c r="G1949" s="218"/>
    </row>
    <row r="1950" spans="1:7" ht="12">
      <c r="A1950" s="218"/>
      <c r="B1950" t="s">
        <v>4478</v>
      </c>
      <c r="C1950" t="s">
        <v>4479</v>
      </c>
      <c r="D1950" s="219">
        <v>1945</v>
      </c>
      <c r="E1950" t="s">
        <v>4464</v>
      </c>
      <c r="F1950" t="s">
        <v>4463</v>
      </c>
      <c r="G1950" s="218"/>
    </row>
    <row r="1951" spans="1:7" ht="12">
      <c r="A1951" s="218"/>
      <c r="B1951" t="s">
        <v>4480</v>
      </c>
      <c r="C1951" t="s">
        <v>4481</v>
      </c>
      <c r="D1951" s="219">
        <v>1946</v>
      </c>
      <c r="E1951" t="s">
        <v>4469</v>
      </c>
      <c r="F1951" t="s">
        <v>4468</v>
      </c>
      <c r="G1951" s="218"/>
    </row>
    <row r="1952" spans="1:7" ht="12">
      <c r="A1952" s="218"/>
      <c r="B1952" t="s">
        <v>651</v>
      </c>
      <c r="C1952" t="s">
        <v>4482</v>
      </c>
      <c r="D1952" s="219">
        <v>1947</v>
      </c>
      <c r="E1952" t="s">
        <v>4479</v>
      </c>
      <c r="F1952" t="s">
        <v>4478</v>
      </c>
      <c r="G1952" s="218"/>
    </row>
    <row r="1953" spans="1:7" ht="12">
      <c r="A1953" s="218"/>
      <c r="B1953" t="s">
        <v>4483</v>
      </c>
      <c r="C1953" t="s">
        <v>4484</v>
      </c>
      <c r="D1953" s="219">
        <v>1948</v>
      </c>
      <c r="E1953" t="s">
        <v>4473</v>
      </c>
      <c r="F1953" t="s">
        <v>4472</v>
      </c>
      <c r="G1953" s="218"/>
    </row>
    <row r="1954" spans="1:7" ht="12">
      <c r="A1954" s="218"/>
      <c r="B1954" t="s">
        <v>4467</v>
      </c>
      <c r="C1954" t="s">
        <v>4466</v>
      </c>
      <c r="D1954" s="219">
        <v>1949</v>
      </c>
      <c r="E1954" t="s">
        <v>4465</v>
      </c>
      <c r="F1954" t="s">
        <v>401</v>
      </c>
      <c r="G1954" s="218"/>
    </row>
    <row r="1955" spans="1:7" ht="12">
      <c r="A1955" s="218"/>
      <c r="B1955" t="s">
        <v>4485</v>
      </c>
      <c r="C1955" t="s">
        <v>4486</v>
      </c>
      <c r="D1955" s="219">
        <v>1950</v>
      </c>
      <c r="E1955" t="s">
        <v>4477</v>
      </c>
      <c r="F1955" t="s">
        <v>4476</v>
      </c>
      <c r="G1955" s="218"/>
    </row>
    <row r="1956" spans="1:7" ht="12">
      <c r="A1956" s="218"/>
      <c r="B1956" t="s">
        <v>4487</v>
      </c>
      <c r="C1956" t="s">
        <v>4488</v>
      </c>
      <c r="D1956" s="219">
        <v>1951</v>
      </c>
      <c r="E1956" t="s">
        <v>4481</v>
      </c>
      <c r="F1956" t="s">
        <v>4480</v>
      </c>
      <c r="G1956" s="218"/>
    </row>
    <row r="1957" spans="1:7" ht="12">
      <c r="A1957" s="218"/>
      <c r="B1957" t="s">
        <v>4489</v>
      </c>
      <c r="C1957" t="s">
        <v>4490</v>
      </c>
      <c r="D1957" s="219">
        <v>1952</v>
      </c>
      <c r="E1957" t="s">
        <v>4484</v>
      </c>
      <c r="F1957" t="s">
        <v>4483</v>
      </c>
      <c r="G1957" s="218"/>
    </row>
    <row r="1958" spans="1:7" ht="12">
      <c r="A1958" s="218"/>
      <c r="B1958" t="s">
        <v>2433</v>
      </c>
      <c r="C1958" t="s">
        <v>2432</v>
      </c>
      <c r="D1958" s="219">
        <v>1953</v>
      </c>
      <c r="E1958" t="s">
        <v>4482</v>
      </c>
      <c r="F1958" t="s">
        <v>651</v>
      </c>
      <c r="G1958" s="218"/>
    </row>
    <row r="1959" spans="1:7" ht="12">
      <c r="A1959" s="218"/>
      <c r="B1959" t="s">
        <v>4491</v>
      </c>
      <c r="C1959" t="s">
        <v>4492</v>
      </c>
      <c r="D1959" s="219">
        <v>1954</v>
      </c>
      <c r="E1959" t="s">
        <v>4488</v>
      </c>
      <c r="F1959" t="s">
        <v>4487</v>
      </c>
      <c r="G1959" s="218"/>
    </row>
    <row r="1960" spans="1:7" ht="12">
      <c r="A1960" s="218"/>
      <c r="B1960" t="s">
        <v>4493</v>
      </c>
      <c r="C1960" t="s">
        <v>4494</v>
      </c>
      <c r="D1960" s="219">
        <v>1955</v>
      </c>
      <c r="E1960" t="s">
        <v>4490</v>
      </c>
      <c r="F1960" t="s">
        <v>4489</v>
      </c>
      <c r="G1960" s="218"/>
    </row>
    <row r="1961" spans="1:7" ht="12">
      <c r="A1961" s="218"/>
      <c r="B1961" t="s">
        <v>4495</v>
      </c>
      <c r="C1961" t="s">
        <v>4496</v>
      </c>
      <c r="D1961" s="219">
        <v>1956</v>
      </c>
      <c r="E1961" t="s">
        <v>4497</v>
      </c>
      <c r="F1961" t="s">
        <v>4498</v>
      </c>
      <c r="G1961" s="218"/>
    </row>
    <row r="1962" spans="1:7" ht="12">
      <c r="A1962" s="218"/>
      <c r="B1962" t="s">
        <v>3332</v>
      </c>
      <c r="C1962" t="s">
        <v>3331</v>
      </c>
      <c r="D1962" s="219">
        <v>1957</v>
      </c>
      <c r="E1962" t="s">
        <v>4486</v>
      </c>
      <c r="F1962" t="s">
        <v>4485</v>
      </c>
      <c r="G1962" s="218"/>
    </row>
    <row r="1963" spans="1:7" ht="12">
      <c r="A1963" s="218"/>
      <c r="B1963" t="s">
        <v>4471</v>
      </c>
      <c r="C1963" t="s">
        <v>4470</v>
      </c>
      <c r="D1963" s="219">
        <v>1958</v>
      </c>
      <c r="E1963" t="s">
        <v>4496</v>
      </c>
      <c r="F1963" t="s">
        <v>4495</v>
      </c>
      <c r="G1963" s="218"/>
    </row>
    <row r="1964" spans="1:7" ht="12">
      <c r="A1964" s="218"/>
      <c r="B1964" t="s">
        <v>4498</v>
      </c>
      <c r="C1964" t="s">
        <v>4497</v>
      </c>
      <c r="D1964" s="219">
        <v>1959</v>
      </c>
      <c r="E1964" t="s">
        <v>4499</v>
      </c>
      <c r="F1964" t="s">
        <v>4500</v>
      </c>
      <c r="G1964" s="218"/>
    </row>
    <row r="1965" spans="1:7" ht="12">
      <c r="A1965" s="218"/>
      <c r="B1965" t="s">
        <v>4501</v>
      </c>
      <c r="C1965" t="s">
        <v>4502</v>
      </c>
      <c r="D1965" s="219">
        <v>1960</v>
      </c>
      <c r="E1965" t="s">
        <v>4502</v>
      </c>
      <c r="F1965" t="s">
        <v>4501</v>
      </c>
      <c r="G1965" s="218"/>
    </row>
    <row r="1966" spans="1:7" ht="12">
      <c r="A1966" s="218"/>
      <c r="B1966" t="s">
        <v>4503</v>
      </c>
      <c r="C1966" t="s">
        <v>4504</v>
      </c>
      <c r="D1966" s="219">
        <v>1961</v>
      </c>
      <c r="E1966" t="s">
        <v>4505</v>
      </c>
      <c r="F1966" t="s">
        <v>4506</v>
      </c>
      <c r="G1966" s="218"/>
    </row>
    <row r="1967" spans="1:7" ht="12">
      <c r="A1967" s="218"/>
      <c r="B1967" t="s">
        <v>4500</v>
      </c>
      <c r="C1967" t="s">
        <v>4499</v>
      </c>
      <c r="D1967" s="219">
        <v>1962</v>
      </c>
      <c r="E1967" t="s">
        <v>4504</v>
      </c>
      <c r="F1967" t="s">
        <v>4503</v>
      </c>
      <c r="G1967" s="218"/>
    </row>
    <row r="1968" spans="1:7" ht="12">
      <c r="A1968" s="218"/>
      <c r="B1968" t="s">
        <v>4507</v>
      </c>
      <c r="C1968" t="s">
        <v>4508</v>
      </c>
      <c r="D1968" s="219">
        <v>1963</v>
      </c>
      <c r="E1968" t="s">
        <v>4508</v>
      </c>
      <c r="F1968" t="s">
        <v>4507</v>
      </c>
      <c r="G1968" s="218"/>
    </row>
    <row r="1969" spans="1:7" ht="12">
      <c r="A1969" s="218"/>
      <c r="B1969" t="s">
        <v>511</v>
      </c>
      <c r="C1969" t="s">
        <v>4509</v>
      </c>
      <c r="D1969" s="219">
        <v>1964</v>
      </c>
      <c r="E1969" t="s">
        <v>4510</v>
      </c>
      <c r="F1969" t="s">
        <v>4511</v>
      </c>
      <c r="G1969" s="218"/>
    </row>
    <row r="1970" spans="1:7" ht="12">
      <c r="A1970" s="218"/>
      <c r="B1970" t="s">
        <v>4512</v>
      </c>
      <c r="C1970" t="s">
        <v>4513</v>
      </c>
      <c r="D1970" s="219">
        <v>1965</v>
      </c>
      <c r="E1970" t="s">
        <v>4514</v>
      </c>
      <c r="F1970" t="s">
        <v>4515</v>
      </c>
      <c r="G1970" s="218"/>
    </row>
    <row r="1971" spans="1:7" ht="12">
      <c r="A1971" s="218"/>
      <c r="B1971" t="s">
        <v>4515</v>
      </c>
      <c r="C1971" t="s">
        <v>4514</v>
      </c>
      <c r="D1971" s="219">
        <v>1966</v>
      </c>
      <c r="E1971" t="s">
        <v>4516</v>
      </c>
      <c r="F1971" t="s">
        <v>4517</v>
      </c>
      <c r="G1971" s="218"/>
    </row>
    <row r="1972" spans="1:7" ht="12">
      <c r="A1972" s="218"/>
      <c r="B1972" t="s">
        <v>4511</v>
      </c>
      <c r="C1972" t="s">
        <v>4510</v>
      </c>
      <c r="D1972" s="219">
        <v>1967</v>
      </c>
      <c r="E1972" t="s">
        <v>4509</v>
      </c>
      <c r="F1972" t="s">
        <v>511</v>
      </c>
      <c r="G1972" s="218"/>
    </row>
    <row r="1973" spans="1:7" ht="12">
      <c r="A1973" s="218"/>
      <c r="B1973" t="s">
        <v>4517</v>
      </c>
      <c r="C1973" t="s">
        <v>4516</v>
      </c>
      <c r="D1973" s="219">
        <v>1968</v>
      </c>
      <c r="E1973" t="s">
        <v>4513</v>
      </c>
      <c r="F1973" t="s">
        <v>4512</v>
      </c>
      <c r="G1973" s="218"/>
    </row>
    <row r="1974" spans="1:7" ht="12">
      <c r="A1974" s="218"/>
      <c r="B1974" t="s">
        <v>4506</v>
      </c>
      <c r="C1974" t="s">
        <v>4505</v>
      </c>
      <c r="D1974" s="219">
        <v>1969</v>
      </c>
      <c r="E1974" t="s">
        <v>4518</v>
      </c>
      <c r="F1974" t="s">
        <v>4519</v>
      </c>
      <c r="G1974" s="218"/>
    </row>
    <row r="1975" spans="1:7" ht="12">
      <c r="A1975" s="218"/>
      <c r="B1975" t="s">
        <v>4519</v>
      </c>
      <c r="C1975" t="s">
        <v>4518</v>
      </c>
      <c r="D1975" s="219">
        <v>1970</v>
      </c>
      <c r="E1975" t="s">
        <v>4520</v>
      </c>
      <c r="F1975" t="s">
        <v>652</v>
      </c>
      <c r="G1975" s="218"/>
    </row>
    <row r="1976" spans="1:7" ht="12">
      <c r="A1976" s="218"/>
      <c r="B1976" t="s">
        <v>652</v>
      </c>
      <c r="C1976" t="s">
        <v>4520</v>
      </c>
      <c r="D1976" s="219">
        <v>1971</v>
      </c>
      <c r="E1976" t="s">
        <v>4521</v>
      </c>
      <c r="F1976" t="s">
        <v>4522</v>
      </c>
      <c r="G1976" s="218"/>
    </row>
    <row r="1977" spans="1:7" ht="12">
      <c r="A1977" s="218"/>
      <c r="B1977" t="s">
        <v>4522</v>
      </c>
      <c r="C1977" t="s">
        <v>4521</v>
      </c>
      <c r="D1977" s="219">
        <v>1972</v>
      </c>
      <c r="E1977" t="s">
        <v>4523</v>
      </c>
      <c r="F1977" t="s">
        <v>4524</v>
      </c>
      <c r="G1977" s="218"/>
    </row>
    <row r="1978" spans="1:7" ht="12">
      <c r="A1978" s="218"/>
      <c r="B1978" t="s">
        <v>4524</v>
      </c>
      <c r="C1978" t="s">
        <v>4523</v>
      </c>
      <c r="D1978" s="219">
        <v>1973</v>
      </c>
      <c r="E1978" t="s">
        <v>4525</v>
      </c>
      <c r="F1978" t="s">
        <v>4526</v>
      </c>
      <c r="G1978" s="218"/>
    </row>
    <row r="1979" spans="1:7" ht="12">
      <c r="A1979" s="218"/>
      <c r="B1979" t="s">
        <v>4526</v>
      </c>
      <c r="C1979" t="s">
        <v>4525</v>
      </c>
      <c r="D1979" s="219">
        <v>1974</v>
      </c>
      <c r="E1979" t="s">
        <v>4492</v>
      </c>
      <c r="F1979" t="s">
        <v>4491</v>
      </c>
      <c r="G1979" s="218"/>
    </row>
    <row r="1980" spans="1:7" ht="12">
      <c r="A1980" s="218"/>
      <c r="B1980" t="s">
        <v>4527</v>
      </c>
      <c r="C1980" t="s">
        <v>4528</v>
      </c>
      <c r="D1980" s="219">
        <v>1975</v>
      </c>
      <c r="E1980" t="s">
        <v>4494</v>
      </c>
      <c r="F1980" t="s">
        <v>4493</v>
      </c>
      <c r="G1980" s="218"/>
    </row>
    <row r="1981" spans="1:7" ht="12">
      <c r="A1981" s="218"/>
      <c r="B1981" t="s">
        <v>4529</v>
      </c>
      <c r="C1981" t="s">
        <v>4530</v>
      </c>
      <c r="D1981" s="219">
        <v>1976</v>
      </c>
      <c r="E1981" t="s">
        <v>4531</v>
      </c>
      <c r="F1981" t="s">
        <v>4532</v>
      </c>
      <c r="G1981" s="218"/>
    </row>
    <row r="1982" spans="1:7" ht="12">
      <c r="A1982" s="218"/>
      <c r="B1982" t="s">
        <v>4533</v>
      </c>
      <c r="C1982" t="s">
        <v>4534</v>
      </c>
      <c r="D1982" s="219">
        <v>1977</v>
      </c>
      <c r="E1982" t="s">
        <v>4528</v>
      </c>
      <c r="F1982" t="s">
        <v>4527</v>
      </c>
      <c r="G1982" s="218"/>
    </row>
    <row r="1983" spans="1:7" ht="12">
      <c r="A1983" s="218"/>
      <c r="B1983" t="s">
        <v>4535</v>
      </c>
      <c r="C1983" t="s">
        <v>4536</v>
      </c>
      <c r="D1983" s="219">
        <v>1978</v>
      </c>
      <c r="E1983" t="s">
        <v>4530</v>
      </c>
      <c r="F1983" t="s">
        <v>4529</v>
      </c>
      <c r="G1983" s="218"/>
    </row>
    <row r="1984" spans="1:7" ht="12">
      <c r="A1984" s="218"/>
      <c r="B1984" t="s">
        <v>4537</v>
      </c>
      <c r="C1984" t="s">
        <v>4538</v>
      </c>
      <c r="D1984" s="219">
        <v>1979</v>
      </c>
      <c r="E1984" t="s">
        <v>4539</v>
      </c>
      <c r="F1984" t="s">
        <v>4540</v>
      </c>
      <c r="G1984" s="218"/>
    </row>
    <row r="1985" spans="1:7" ht="12">
      <c r="A1985" s="218"/>
      <c r="B1985" t="s">
        <v>4541</v>
      </c>
      <c r="C1985" t="s">
        <v>4542</v>
      </c>
      <c r="D1985" s="219">
        <v>1980</v>
      </c>
      <c r="E1985" t="s">
        <v>4543</v>
      </c>
      <c r="F1985" t="s">
        <v>4544</v>
      </c>
      <c r="G1985" s="218"/>
    </row>
    <row r="1986" spans="1:7" ht="12">
      <c r="A1986" s="218"/>
      <c r="B1986" t="s">
        <v>4545</v>
      </c>
      <c r="C1986" t="s">
        <v>4546</v>
      </c>
      <c r="D1986" s="219">
        <v>1981</v>
      </c>
      <c r="E1986" t="s">
        <v>4547</v>
      </c>
      <c r="F1986" t="s">
        <v>4548</v>
      </c>
      <c r="G1986" s="218"/>
    </row>
    <row r="1987" spans="1:7" ht="12">
      <c r="A1987" s="218"/>
      <c r="B1987" t="s">
        <v>4548</v>
      </c>
      <c r="C1987" t="s">
        <v>4547</v>
      </c>
      <c r="D1987" s="219">
        <v>1982</v>
      </c>
      <c r="E1987" t="s">
        <v>4536</v>
      </c>
      <c r="F1987" t="s">
        <v>4535</v>
      </c>
      <c r="G1987" s="218"/>
    </row>
    <row r="1988" spans="1:7" ht="12">
      <c r="A1988" s="218"/>
      <c r="B1988" t="s">
        <v>4544</v>
      </c>
      <c r="C1988" t="s">
        <v>4543</v>
      </c>
      <c r="D1988" s="219">
        <v>1983</v>
      </c>
      <c r="E1988" t="s">
        <v>4549</v>
      </c>
      <c r="F1988" t="s">
        <v>4550</v>
      </c>
      <c r="G1988" s="218"/>
    </row>
    <row r="1989" spans="1:7" ht="12">
      <c r="A1989" s="218"/>
      <c r="B1989" t="s">
        <v>4550</v>
      </c>
      <c r="C1989" t="s">
        <v>4549</v>
      </c>
      <c r="D1989" s="219">
        <v>1984</v>
      </c>
      <c r="E1989" t="s">
        <v>4534</v>
      </c>
      <c r="F1989" t="s">
        <v>4533</v>
      </c>
      <c r="G1989" s="218"/>
    </row>
    <row r="1990" spans="1:7" ht="12">
      <c r="A1990" s="218"/>
      <c r="B1990" t="s">
        <v>4540</v>
      </c>
      <c r="C1990" t="s">
        <v>4539</v>
      </c>
      <c r="D1990" s="219">
        <v>1985</v>
      </c>
      <c r="E1990" t="s">
        <v>4542</v>
      </c>
      <c r="F1990" t="s">
        <v>4541</v>
      </c>
      <c r="G1990" s="218"/>
    </row>
    <row r="1991" spans="1:7" ht="12">
      <c r="A1991" s="218"/>
      <c r="B1991" t="s">
        <v>4551</v>
      </c>
      <c r="C1991" t="s">
        <v>4552</v>
      </c>
      <c r="D1991" s="219">
        <v>1986</v>
      </c>
      <c r="E1991" t="s">
        <v>4546</v>
      </c>
      <c r="F1991" t="s">
        <v>4545</v>
      </c>
      <c r="G1991" s="218"/>
    </row>
    <row r="1992" spans="1:7" ht="12">
      <c r="A1992" s="218"/>
      <c r="B1992" t="s">
        <v>215</v>
      </c>
      <c r="C1992" t="s">
        <v>4553</v>
      </c>
      <c r="D1992" s="219">
        <v>1987</v>
      </c>
      <c r="E1992" t="s">
        <v>4552</v>
      </c>
      <c r="F1992" t="s">
        <v>4551</v>
      </c>
      <c r="G1992" s="218"/>
    </row>
    <row r="1993" spans="1:7" ht="12">
      <c r="A1993" s="218"/>
      <c r="B1993" t="s">
        <v>4554</v>
      </c>
      <c r="C1993" t="s">
        <v>4555</v>
      </c>
      <c r="D1993" s="219">
        <v>1988</v>
      </c>
      <c r="E1993" t="s">
        <v>4538</v>
      </c>
      <c r="F1993" t="s">
        <v>4537</v>
      </c>
      <c r="G1993" s="218"/>
    </row>
    <row r="1994" spans="1:7" ht="12">
      <c r="A1994" s="218"/>
      <c r="B1994" t="s">
        <v>4556</v>
      </c>
      <c r="C1994" t="s">
        <v>4557</v>
      </c>
      <c r="D1994" s="219">
        <v>1989</v>
      </c>
      <c r="E1994" t="s">
        <v>4555</v>
      </c>
      <c r="F1994" t="s">
        <v>4554</v>
      </c>
      <c r="G1994" s="218"/>
    </row>
    <row r="1995" spans="1:7" ht="12">
      <c r="A1995" s="218"/>
      <c r="B1995" t="s">
        <v>4558</v>
      </c>
      <c r="C1995" t="s">
        <v>4559</v>
      </c>
      <c r="D1995" s="219">
        <v>1990</v>
      </c>
      <c r="E1995" t="s">
        <v>4557</v>
      </c>
      <c r="F1995" t="s">
        <v>4556</v>
      </c>
      <c r="G1995" s="218"/>
    </row>
    <row r="1996" spans="1:7" ht="12">
      <c r="A1996" s="218"/>
      <c r="B1996" t="s">
        <v>4560</v>
      </c>
      <c r="C1996" t="s">
        <v>4561</v>
      </c>
      <c r="D1996" s="219">
        <v>1991</v>
      </c>
      <c r="E1996" t="s">
        <v>4553</v>
      </c>
      <c r="F1996" t="s">
        <v>215</v>
      </c>
      <c r="G1996" s="218"/>
    </row>
    <row r="1997" spans="1:7" ht="12">
      <c r="A1997" s="218"/>
      <c r="B1997" t="s">
        <v>4562</v>
      </c>
      <c r="C1997" t="s">
        <v>4563</v>
      </c>
      <c r="D1997" s="219">
        <v>1992</v>
      </c>
      <c r="E1997" t="s">
        <v>4561</v>
      </c>
      <c r="F1997" t="s">
        <v>4560</v>
      </c>
      <c r="G1997" s="218"/>
    </row>
    <row r="1998" spans="1:7" ht="12">
      <c r="A1998" s="218"/>
      <c r="B1998" t="s">
        <v>4958</v>
      </c>
      <c r="C1998" t="s">
        <v>4959</v>
      </c>
      <c r="D1998" s="219">
        <v>1993</v>
      </c>
      <c r="E1998" t="s">
        <v>4563</v>
      </c>
      <c r="F1998" t="s">
        <v>4562</v>
      </c>
      <c r="G1998" s="218"/>
    </row>
    <row r="1999" spans="1:7" ht="12">
      <c r="A1999" s="218"/>
      <c r="B1999" t="s">
        <v>4564</v>
      </c>
      <c r="C1999" t="s">
        <v>4565</v>
      </c>
      <c r="D1999" s="219">
        <v>1994</v>
      </c>
      <c r="E1999" t="s">
        <v>4566</v>
      </c>
      <c r="F1999" t="s">
        <v>4567</v>
      </c>
      <c r="G1999" s="218"/>
    </row>
    <row r="2000" spans="1:7" ht="12">
      <c r="A2000" s="218"/>
      <c r="B2000" t="s">
        <v>4475</v>
      </c>
      <c r="C2000" t="s">
        <v>4474</v>
      </c>
      <c r="D2000" s="219">
        <v>1995</v>
      </c>
      <c r="E2000" t="s">
        <v>4959</v>
      </c>
      <c r="F2000" t="s">
        <v>4958</v>
      </c>
      <c r="G2000" s="218"/>
    </row>
    <row r="2001" spans="1:7" ht="12">
      <c r="A2001" s="218"/>
      <c r="B2001" t="s">
        <v>4567</v>
      </c>
      <c r="C2001" t="s">
        <v>4566</v>
      </c>
      <c r="D2001" s="219">
        <v>1996</v>
      </c>
      <c r="E2001" t="s">
        <v>4565</v>
      </c>
      <c r="F2001" t="s">
        <v>4564</v>
      </c>
      <c r="G2001" s="218"/>
    </row>
    <row r="2002" spans="1:7" ht="12">
      <c r="A2002" s="218"/>
      <c r="B2002" t="s">
        <v>4532</v>
      </c>
      <c r="C2002" t="s">
        <v>4531</v>
      </c>
      <c r="D2002" s="219">
        <v>1997</v>
      </c>
      <c r="E2002" t="s">
        <v>4568</v>
      </c>
      <c r="F2002" t="s">
        <v>4569</v>
      </c>
      <c r="G2002" s="218"/>
    </row>
    <row r="2003" spans="1:7" ht="12">
      <c r="A2003" s="218"/>
      <c r="B2003" t="s">
        <v>4569</v>
      </c>
      <c r="C2003" t="s">
        <v>4568</v>
      </c>
      <c r="D2003" s="219">
        <v>1998</v>
      </c>
      <c r="E2003" t="s">
        <v>4559</v>
      </c>
      <c r="F2003" t="s">
        <v>4558</v>
      </c>
      <c r="G2003" s="218"/>
    </row>
    <row r="2004" spans="1:7" ht="12">
      <c r="A2004" s="218"/>
      <c r="B2004" t="s">
        <v>4570</v>
      </c>
      <c r="C2004" t="s">
        <v>4571</v>
      </c>
      <c r="D2004" s="219">
        <v>1999</v>
      </c>
      <c r="E2004" t="s">
        <v>4571</v>
      </c>
      <c r="F2004" t="s">
        <v>4570</v>
      </c>
      <c r="G2004" s="218"/>
    </row>
    <row r="2005" spans="1:7" ht="12">
      <c r="A2005" s="218"/>
      <c r="B2005" t="s">
        <v>4572</v>
      </c>
      <c r="C2005" t="s">
        <v>4573</v>
      </c>
      <c r="D2005" s="219">
        <v>2000</v>
      </c>
      <c r="E2005" t="s">
        <v>4573</v>
      </c>
      <c r="F2005" t="s">
        <v>4572</v>
      </c>
      <c r="G2005" s="218"/>
    </row>
    <row r="2006" spans="1:7" ht="12">
      <c r="A2006" s="218"/>
      <c r="B2006" t="s">
        <v>4574</v>
      </c>
      <c r="C2006" t="s">
        <v>4575</v>
      </c>
      <c r="D2006" s="219">
        <v>2001</v>
      </c>
      <c r="E2006" t="s">
        <v>4575</v>
      </c>
      <c r="F2006" t="s">
        <v>4574</v>
      </c>
      <c r="G2006" s="218"/>
    </row>
    <row r="2007" spans="1:7" ht="12">
      <c r="A2007" s="218"/>
      <c r="B2007" t="s">
        <v>4576</v>
      </c>
      <c r="C2007" t="s">
        <v>4577</v>
      </c>
      <c r="D2007" s="219">
        <v>2002</v>
      </c>
      <c r="E2007" t="s">
        <v>4577</v>
      </c>
      <c r="F2007" t="s">
        <v>4576</v>
      </c>
      <c r="G2007" s="218"/>
    </row>
    <row r="2008" spans="1:7" ht="12">
      <c r="A2008" s="218"/>
      <c r="B2008" t="s">
        <v>4578</v>
      </c>
      <c r="C2008" t="s">
        <v>4579</v>
      </c>
      <c r="D2008" s="219">
        <v>2003</v>
      </c>
      <c r="E2008" t="s">
        <v>4579</v>
      </c>
      <c r="F2008" t="s">
        <v>4578</v>
      </c>
      <c r="G2008" s="218"/>
    </row>
    <row r="2009" spans="1:7" ht="12">
      <c r="A2009" s="218"/>
      <c r="B2009" t="s">
        <v>4580</v>
      </c>
      <c r="C2009" t="s">
        <v>4581</v>
      </c>
      <c r="D2009" s="219">
        <v>2004</v>
      </c>
      <c r="E2009" t="s">
        <v>4582</v>
      </c>
      <c r="F2009" t="s">
        <v>4583</v>
      </c>
      <c r="G2009" s="218"/>
    </row>
    <row r="2010" spans="1:7" ht="12">
      <c r="A2010" s="218"/>
      <c r="B2010" t="s">
        <v>4583</v>
      </c>
      <c r="C2010" t="s">
        <v>4582</v>
      </c>
      <c r="D2010" s="219">
        <v>2005</v>
      </c>
      <c r="E2010" t="s">
        <v>4584</v>
      </c>
      <c r="F2010" t="s">
        <v>4585</v>
      </c>
      <c r="G2010" s="218"/>
    </row>
    <row r="2011" spans="1:7" ht="12">
      <c r="A2011" s="218"/>
      <c r="B2011" t="s">
        <v>4585</v>
      </c>
      <c r="C2011" t="s">
        <v>4584</v>
      </c>
      <c r="D2011" s="219">
        <v>2006</v>
      </c>
      <c r="E2011" t="s">
        <v>4586</v>
      </c>
      <c r="F2011" t="s">
        <v>4587</v>
      </c>
      <c r="G2011" s="218"/>
    </row>
    <row r="2012" spans="1:7" ht="12">
      <c r="A2012" s="218"/>
      <c r="B2012" t="s">
        <v>4587</v>
      </c>
      <c r="C2012" t="s">
        <v>4586</v>
      </c>
      <c r="D2012" s="219">
        <v>2007</v>
      </c>
      <c r="E2012" t="s">
        <v>4588</v>
      </c>
      <c r="F2012" t="s">
        <v>4589</v>
      </c>
      <c r="G2012" s="218"/>
    </row>
    <row r="2013" spans="1:7" ht="12">
      <c r="A2013" s="218"/>
      <c r="B2013" t="s">
        <v>4589</v>
      </c>
      <c r="C2013" t="s">
        <v>4588</v>
      </c>
      <c r="D2013" s="219">
        <v>2008</v>
      </c>
      <c r="E2013" t="s">
        <v>4581</v>
      </c>
      <c r="F2013" t="s">
        <v>4580</v>
      </c>
      <c r="G2013" s="218"/>
    </row>
    <row r="2014" spans="1:7" ht="12">
      <c r="A2014" s="218"/>
      <c r="B2014" t="s">
        <v>4590</v>
      </c>
      <c r="C2014" t="s">
        <v>4591</v>
      </c>
      <c r="D2014" s="219">
        <v>2009</v>
      </c>
      <c r="E2014" t="s">
        <v>4592</v>
      </c>
      <c r="F2014" t="s">
        <v>4593</v>
      </c>
      <c r="G2014" s="218"/>
    </row>
    <row r="2015" spans="1:7" ht="12">
      <c r="A2015" s="218"/>
      <c r="B2015" t="s">
        <v>4594</v>
      </c>
      <c r="C2015" t="s">
        <v>4595</v>
      </c>
      <c r="D2015" s="219">
        <v>2010</v>
      </c>
      <c r="E2015" t="s">
        <v>4591</v>
      </c>
      <c r="F2015" t="s">
        <v>4590</v>
      </c>
      <c r="G2015" s="218"/>
    </row>
    <row r="2016" spans="1:7" ht="12">
      <c r="A2016" s="218"/>
      <c r="B2016" t="s">
        <v>4596</v>
      </c>
      <c r="C2016" t="s">
        <v>4597</v>
      </c>
      <c r="D2016" s="219">
        <v>2011</v>
      </c>
      <c r="E2016" t="s">
        <v>4597</v>
      </c>
      <c r="F2016" t="s">
        <v>4596</v>
      </c>
      <c r="G2016" s="218"/>
    </row>
    <row r="2017" spans="1:7" ht="12">
      <c r="A2017" s="218"/>
      <c r="B2017" t="s">
        <v>519</v>
      </c>
      <c r="C2017" t="s">
        <v>4598</v>
      </c>
      <c r="D2017" s="219">
        <v>2012</v>
      </c>
      <c r="E2017" t="s">
        <v>4595</v>
      </c>
      <c r="F2017" t="s">
        <v>4594</v>
      </c>
      <c r="G2017" s="218"/>
    </row>
    <row r="2018" spans="1:7" ht="12">
      <c r="A2018" s="218"/>
      <c r="B2018" t="s">
        <v>4599</v>
      </c>
      <c r="C2018" t="s">
        <v>4600</v>
      </c>
      <c r="D2018" s="219">
        <v>2013</v>
      </c>
      <c r="E2018" t="s">
        <v>4600</v>
      </c>
      <c r="F2018" t="s">
        <v>4599</v>
      </c>
      <c r="G2018" s="218"/>
    </row>
    <row r="2019" spans="1:7" ht="12">
      <c r="A2019" s="218"/>
      <c r="B2019" t="s">
        <v>4601</v>
      </c>
      <c r="C2019" t="s">
        <v>4602</v>
      </c>
      <c r="D2019" s="219">
        <v>2014</v>
      </c>
      <c r="E2019" t="s">
        <v>4598</v>
      </c>
      <c r="F2019" t="s">
        <v>519</v>
      </c>
      <c r="G2019" s="218"/>
    </row>
    <row r="2020" spans="1:7" ht="12">
      <c r="A2020" s="218"/>
      <c r="B2020" t="s">
        <v>4593</v>
      </c>
      <c r="C2020" t="s">
        <v>4592</v>
      </c>
      <c r="D2020" s="219">
        <v>2015</v>
      </c>
      <c r="E2020" t="s">
        <v>4602</v>
      </c>
      <c r="F2020" t="s">
        <v>4601</v>
      </c>
      <c r="G2020" s="218"/>
    </row>
    <row r="2021" spans="1:7" ht="12">
      <c r="A2021" s="218"/>
      <c r="B2021" t="s">
        <v>4603</v>
      </c>
      <c r="C2021" t="s">
        <v>4604</v>
      </c>
      <c r="D2021" s="219">
        <v>2016</v>
      </c>
      <c r="E2021" t="s">
        <v>4605</v>
      </c>
      <c r="F2021" t="s">
        <v>404</v>
      </c>
      <c r="G2021" s="218"/>
    </row>
    <row r="2022" spans="1:7" ht="12">
      <c r="A2022" s="218"/>
      <c r="B2022" t="s">
        <v>4606</v>
      </c>
      <c r="C2022" t="s">
        <v>4607</v>
      </c>
      <c r="D2022" s="219">
        <v>2017</v>
      </c>
      <c r="E2022" t="s">
        <v>4604</v>
      </c>
      <c r="F2022" t="s">
        <v>4603</v>
      </c>
      <c r="G2022" s="218"/>
    </row>
    <row r="2023" spans="1:7" ht="12">
      <c r="A2023" s="218"/>
      <c r="B2023" t="s">
        <v>404</v>
      </c>
      <c r="C2023" t="s">
        <v>4605</v>
      </c>
      <c r="D2023" s="219">
        <v>2018</v>
      </c>
      <c r="E2023" t="s">
        <v>4607</v>
      </c>
      <c r="F2023" t="s">
        <v>4606</v>
      </c>
      <c r="G2023" s="218"/>
    </row>
    <row r="2024" spans="1:7" ht="12">
      <c r="A2024" s="218"/>
      <c r="B2024" t="s">
        <v>722</v>
      </c>
      <c r="C2024" t="s">
        <v>4608</v>
      </c>
      <c r="D2024" s="219">
        <v>2019</v>
      </c>
      <c r="E2024" t="s">
        <v>4609</v>
      </c>
      <c r="F2024" t="s">
        <v>4610</v>
      </c>
      <c r="G2024" s="218"/>
    </row>
    <row r="2025" spans="1:7" ht="12">
      <c r="A2025" s="218"/>
      <c r="B2025" t="s">
        <v>4610</v>
      </c>
      <c r="C2025" t="s">
        <v>4609</v>
      </c>
      <c r="D2025" s="219">
        <v>2020</v>
      </c>
      <c r="E2025" t="s">
        <v>4611</v>
      </c>
      <c r="F2025" t="s">
        <v>4612</v>
      </c>
      <c r="G2025" s="218"/>
    </row>
    <row r="2026" spans="1:7" ht="12">
      <c r="A2026" s="218"/>
      <c r="B2026" t="s">
        <v>4612</v>
      </c>
      <c r="C2026" t="s">
        <v>4611</v>
      </c>
      <c r="D2026" s="219">
        <v>2021</v>
      </c>
      <c r="E2026" t="s">
        <v>4608</v>
      </c>
      <c r="F2026" t="s">
        <v>722</v>
      </c>
      <c r="G2026" s="218"/>
    </row>
    <row r="2027" spans="1:7" ht="12">
      <c r="A2027" s="218"/>
      <c r="B2027" t="s">
        <v>4613</v>
      </c>
      <c r="C2027" t="s">
        <v>4614</v>
      </c>
      <c r="D2027" s="219">
        <v>2022</v>
      </c>
      <c r="E2027" t="s">
        <v>4614</v>
      </c>
      <c r="F2027" t="s">
        <v>4613</v>
      </c>
      <c r="G2027" s="218"/>
    </row>
    <row r="2028" spans="1:7" ht="12">
      <c r="A2028" s="218"/>
      <c r="B2028" t="s">
        <v>4615</v>
      </c>
      <c r="C2028" t="s">
        <v>4616</v>
      </c>
      <c r="D2028" s="219">
        <v>2023</v>
      </c>
      <c r="E2028" t="s">
        <v>4616</v>
      </c>
      <c r="F2028" t="s">
        <v>4615</v>
      </c>
      <c r="G2028" s="218"/>
    </row>
    <row r="2029" spans="1:7" ht="12">
      <c r="A2029" s="218"/>
      <c r="B2029" t="s">
        <v>4617</v>
      </c>
      <c r="C2029" t="s">
        <v>4618</v>
      </c>
      <c r="D2029" s="219">
        <v>2024</v>
      </c>
      <c r="E2029" t="s">
        <v>4619</v>
      </c>
      <c r="F2029" t="s">
        <v>4620</v>
      </c>
      <c r="G2029" s="218"/>
    </row>
    <row r="2030" spans="1:7" ht="12">
      <c r="A2030" s="218"/>
      <c r="B2030" t="s">
        <v>409</v>
      </c>
      <c r="C2030" t="s">
        <v>4621</v>
      </c>
      <c r="D2030" s="219">
        <v>2025</v>
      </c>
      <c r="E2030" t="s">
        <v>4622</v>
      </c>
      <c r="F2030" t="s">
        <v>4623</v>
      </c>
      <c r="G2030" s="218"/>
    </row>
    <row r="2031" spans="1:7" ht="12">
      <c r="A2031" s="218"/>
      <c r="B2031" t="s">
        <v>4624</v>
      </c>
      <c r="C2031" t="s">
        <v>4625</v>
      </c>
      <c r="D2031" s="219">
        <v>2026</v>
      </c>
      <c r="E2031" t="s">
        <v>4618</v>
      </c>
      <c r="F2031" t="s">
        <v>4617</v>
      </c>
      <c r="G2031" s="218"/>
    </row>
    <row r="2032" spans="1:7" ht="12">
      <c r="A2032" s="218"/>
      <c r="B2032" t="s">
        <v>4620</v>
      </c>
      <c r="C2032" t="s">
        <v>4619</v>
      </c>
      <c r="D2032" s="219">
        <v>2027</v>
      </c>
      <c r="E2032" t="s">
        <v>4625</v>
      </c>
      <c r="F2032" t="s">
        <v>4624</v>
      </c>
      <c r="G2032" s="218"/>
    </row>
    <row r="2033" spans="1:7" ht="12">
      <c r="A2033" s="218"/>
      <c r="B2033" t="s">
        <v>4623</v>
      </c>
      <c r="C2033" t="s">
        <v>4622</v>
      </c>
      <c r="D2033" s="219">
        <v>2028</v>
      </c>
      <c r="E2033" t="s">
        <v>4621</v>
      </c>
      <c r="F2033" t="s">
        <v>409</v>
      </c>
      <c r="G2033" s="218"/>
    </row>
    <row r="2034" spans="1:7" ht="12">
      <c r="A2034" s="218"/>
      <c r="B2034" t="s">
        <v>4626</v>
      </c>
      <c r="C2034" t="s">
        <v>4627</v>
      </c>
      <c r="D2034" s="219">
        <v>2029</v>
      </c>
      <c r="E2034" t="s">
        <v>4628</v>
      </c>
      <c r="F2034" t="s">
        <v>4629</v>
      </c>
      <c r="G2034" s="218"/>
    </row>
    <row r="2035" spans="1:7" ht="12">
      <c r="A2035" s="218"/>
      <c r="B2035" t="s">
        <v>4629</v>
      </c>
      <c r="C2035" t="s">
        <v>4628</v>
      </c>
      <c r="D2035" s="219">
        <v>2030</v>
      </c>
      <c r="E2035" t="s">
        <v>4630</v>
      </c>
      <c r="F2035" t="s">
        <v>4631</v>
      </c>
      <c r="G2035" s="218"/>
    </row>
    <row r="2036" spans="1:7" ht="12">
      <c r="A2036" s="218"/>
      <c r="B2036" t="s">
        <v>4631</v>
      </c>
      <c r="C2036" t="s">
        <v>4630</v>
      </c>
      <c r="D2036" s="219">
        <v>2031</v>
      </c>
      <c r="E2036" t="s">
        <v>4632</v>
      </c>
      <c r="F2036" t="s">
        <v>527</v>
      </c>
      <c r="G2036" s="218"/>
    </row>
    <row r="2037" spans="1:7" ht="12">
      <c r="A2037" s="218"/>
      <c r="B2037" t="s">
        <v>527</v>
      </c>
      <c r="C2037" t="s">
        <v>4632</v>
      </c>
      <c r="D2037" s="219">
        <v>2032</v>
      </c>
      <c r="E2037" t="s">
        <v>4633</v>
      </c>
      <c r="F2037" t="s">
        <v>4634</v>
      </c>
      <c r="G2037" s="218"/>
    </row>
    <row r="2038" spans="1:7" ht="12">
      <c r="A2038" s="218"/>
      <c r="B2038" t="s">
        <v>4634</v>
      </c>
      <c r="C2038" t="s">
        <v>4633</v>
      </c>
      <c r="D2038" s="219">
        <v>2033</v>
      </c>
      <c r="E2038" t="s">
        <v>4635</v>
      </c>
      <c r="F2038" t="s">
        <v>4636</v>
      </c>
      <c r="G2038" s="218"/>
    </row>
    <row r="2039" spans="1:7" ht="12">
      <c r="A2039" s="218"/>
      <c r="B2039" t="s">
        <v>4636</v>
      </c>
      <c r="C2039" t="s">
        <v>4635</v>
      </c>
      <c r="D2039" s="219">
        <v>2034</v>
      </c>
      <c r="E2039" t="s">
        <v>4627</v>
      </c>
      <c r="F2039" t="s">
        <v>4626</v>
      </c>
      <c r="G2039" s="218"/>
    </row>
    <row r="2040" spans="1:7" ht="12">
      <c r="A2040" s="218"/>
      <c r="B2040" t="s">
        <v>4637</v>
      </c>
      <c r="C2040" t="s">
        <v>4638</v>
      </c>
      <c r="D2040" s="219">
        <v>2035</v>
      </c>
      <c r="E2040" t="s">
        <v>4638</v>
      </c>
      <c r="F2040" t="s">
        <v>4637</v>
      </c>
      <c r="G2040" s="218"/>
    </row>
    <row r="2041" spans="1:7" ht="12">
      <c r="A2041" s="218"/>
      <c r="B2041" t="s">
        <v>4639</v>
      </c>
      <c r="C2041" t="s">
        <v>4640</v>
      </c>
      <c r="D2041" s="219">
        <v>2036</v>
      </c>
      <c r="E2041" t="s">
        <v>4641</v>
      </c>
      <c r="F2041" t="s">
        <v>4642</v>
      </c>
      <c r="G2041" s="218"/>
    </row>
    <row r="2042" spans="1:7" ht="12">
      <c r="A2042" s="218"/>
      <c r="B2042" t="s">
        <v>4643</v>
      </c>
      <c r="C2042" t="s">
        <v>4644</v>
      </c>
      <c r="D2042" s="219">
        <v>2037</v>
      </c>
      <c r="E2042" t="s">
        <v>4645</v>
      </c>
      <c r="F2042" t="s">
        <v>4646</v>
      </c>
      <c r="G2042" s="218"/>
    </row>
    <row r="2043" spans="1:7" ht="12">
      <c r="A2043" s="218"/>
      <c r="B2043" t="s">
        <v>4647</v>
      </c>
      <c r="C2043" t="s">
        <v>4648</v>
      </c>
      <c r="D2043" s="219">
        <v>2038</v>
      </c>
      <c r="E2043" t="s">
        <v>4649</v>
      </c>
      <c r="F2043" t="s">
        <v>4650</v>
      </c>
      <c r="G2043" s="218"/>
    </row>
    <row r="2044" spans="1:7" ht="12">
      <c r="A2044" s="218"/>
      <c r="B2044" t="s">
        <v>713</v>
      </c>
      <c r="C2044" t="s">
        <v>4651</v>
      </c>
      <c r="D2044" s="219">
        <v>2039</v>
      </c>
      <c r="E2044" t="s">
        <v>4652</v>
      </c>
      <c r="F2044" t="s">
        <v>4653</v>
      </c>
      <c r="G2044" s="218"/>
    </row>
    <row r="2045" spans="1:7" ht="12">
      <c r="A2045" s="218"/>
      <c r="B2045" t="s">
        <v>4654</v>
      </c>
      <c r="C2045" t="s">
        <v>4655</v>
      </c>
      <c r="D2045" s="219">
        <v>2040</v>
      </c>
      <c r="E2045" t="s">
        <v>4640</v>
      </c>
      <c r="F2045" t="s">
        <v>4639</v>
      </c>
      <c r="G2045" s="218"/>
    </row>
    <row r="2046" spans="1:7" ht="12">
      <c r="A2046" s="218"/>
      <c r="B2046" t="s">
        <v>4656</v>
      </c>
      <c r="C2046" t="s">
        <v>4657</v>
      </c>
      <c r="D2046" s="219">
        <v>2041</v>
      </c>
      <c r="E2046" t="s">
        <v>4644</v>
      </c>
      <c r="F2046" t="s">
        <v>4643</v>
      </c>
      <c r="G2046" s="218"/>
    </row>
    <row r="2047" spans="1:7" ht="12">
      <c r="A2047" s="218"/>
      <c r="B2047" t="s">
        <v>4658</v>
      </c>
      <c r="C2047" t="s">
        <v>4659</v>
      </c>
      <c r="D2047" s="219">
        <v>2042</v>
      </c>
      <c r="E2047" t="s">
        <v>4657</v>
      </c>
      <c r="F2047" t="s">
        <v>4656</v>
      </c>
      <c r="G2047" s="218"/>
    </row>
    <row r="2048" spans="1:7" ht="12">
      <c r="A2048" s="218"/>
      <c r="B2048" t="s">
        <v>4660</v>
      </c>
      <c r="C2048" t="s">
        <v>4661</v>
      </c>
      <c r="D2048" s="219">
        <v>2043</v>
      </c>
      <c r="E2048" t="s">
        <v>4651</v>
      </c>
      <c r="F2048" t="s">
        <v>713</v>
      </c>
      <c r="G2048" s="218"/>
    </row>
    <row r="2049" spans="1:7" ht="12">
      <c r="A2049" s="218"/>
      <c r="B2049" t="s">
        <v>4662</v>
      </c>
      <c r="C2049" t="s">
        <v>4663</v>
      </c>
      <c r="D2049" s="219">
        <v>2044</v>
      </c>
      <c r="E2049" t="s">
        <v>4648</v>
      </c>
      <c r="F2049" t="s">
        <v>4647</v>
      </c>
      <c r="G2049" s="218"/>
    </row>
    <row r="2050" spans="1:7" ht="12">
      <c r="A2050" s="218"/>
      <c r="B2050" t="s">
        <v>4664</v>
      </c>
      <c r="C2050" t="s">
        <v>4665</v>
      </c>
      <c r="D2050" s="219">
        <v>2045</v>
      </c>
      <c r="E2050" t="s">
        <v>4659</v>
      </c>
      <c r="F2050" t="s">
        <v>4658</v>
      </c>
      <c r="G2050" s="218"/>
    </row>
    <row r="2051" spans="1:7" ht="12">
      <c r="A2051" s="218"/>
      <c r="B2051" t="s">
        <v>4666</v>
      </c>
      <c r="C2051" t="s">
        <v>4667</v>
      </c>
      <c r="D2051" s="219">
        <v>2046</v>
      </c>
      <c r="E2051" t="s">
        <v>4655</v>
      </c>
      <c r="F2051" t="s">
        <v>4654</v>
      </c>
      <c r="G2051" s="218"/>
    </row>
    <row r="2052" spans="1:7" ht="12">
      <c r="A2052" s="218"/>
      <c r="B2052" t="s">
        <v>4668</v>
      </c>
      <c r="C2052" t="s">
        <v>4669</v>
      </c>
      <c r="D2052" s="219">
        <v>2047</v>
      </c>
      <c r="E2052" t="s">
        <v>4661</v>
      </c>
      <c r="F2052" t="s">
        <v>4660</v>
      </c>
      <c r="G2052" s="218"/>
    </row>
    <row r="2053" spans="1:7" ht="12">
      <c r="A2053" s="218"/>
      <c r="B2053" t="s">
        <v>412</v>
      </c>
      <c r="C2053" t="s">
        <v>4670</v>
      </c>
      <c r="D2053" s="219">
        <v>2048</v>
      </c>
      <c r="E2053" t="s">
        <v>4671</v>
      </c>
      <c r="F2053" t="s">
        <v>415</v>
      </c>
      <c r="G2053" s="218"/>
    </row>
    <row r="2054" spans="1:7" ht="12">
      <c r="A2054" s="218"/>
      <c r="B2054" t="s">
        <v>415</v>
      </c>
      <c r="C2054" t="s">
        <v>4671</v>
      </c>
      <c r="D2054" s="219">
        <v>2049</v>
      </c>
      <c r="E2054" t="s">
        <v>4663</v>
      </c>
      <c r="F2054" t="s">
        <v>4662</v>
      </c>
      <c r="G2054" s="218"/>
    </row>
    <row r="2055" spans="1:7" ht="12">
      <c r="A2055" s="218"/>
      <c r="B2055" t="s">
        <v>4672</v>
      </c>
      <c r="C2055" t="s">
        <v>4673</v>
      </c>
      <c r="D2055" s="219">
        <v>2050</v>
      </c>
      <c r="E2055" t="s">
        <v>4673</v>
      </c>
      <c r="F2055" t="s">
        <v>4672</v>
      </c>
      <c r="G2055" s="218"/>
    </row>
    <row r="2056" spans="1:7" ht="12">
      <c r="A2056" s="218"/>
      <c r="B2056" t="s">
        <v>4674</v>
      </c>
      <c r="C2056" t="s">
        <v>4675</v>
      </c>
      <c r="D2056" s="219">
        <v>2051</v>
      </c>
      <c r="E2056" t="s">
        <v>4676</v>
      </c>
      <c r="F2056" t="s">
        <v>723</v>
      </c>
      <c r="G2056" s="218"/>
    </row>
    <row r="2057" spans="1:7" ht="12">
      <c r="A2057" s="218"/>
      <c r="B2057" t="s">
        <v>723</v>
      </c>
      <c r="C2057" t="s">
        <v>4676</v>
      </c>
      <c r="D2057" s="219">
        <v>2052</v>
      </c>
      <c r="E2057" t="s">
        <v>4665</v>
      </c>
      <c r="F2057" t="s">
        <v>4664</v>
      </c>
      <c r="G2057" s="218"/>
    </row>
    <row r="2058" spans="1:7" ht="12">
      <c r="A2058" s="218"/>
      <c r="B2058" t="s">
        <v>4677</v>
      </c>
      <c r="C2058" t="s">
        <v>4678</v>
      </c>
      <c r="D2058" s="219">
        <v>2053</v>
      </c>
      <c r="E2058" t="s">
        <v>4669</v>
      </c>
      <c r="F2058" t="s">
        <v>4668</v>
      </c>
      <c r="G2058" s="218"/>
    </row>
    <row r="2059" spans="1:7" ht="12">
      <c r="A2059" s="218"/>
      <c r="B2059" t="s">
        <v>4679</v>
      </c>
      <c r="C2059" t="s">
        <v>4680</v>
      </c>
      <c r="D2059" s="219">
        <v>2054</v>
      </c>
      <c r="E2059" t="s">
        <v>4670</v>
      </c>
      <c r="F2059" t="s">
        <v>412</v>
      </c>
      <c r="G2059" s="218"/>
    </row>
    <row r="2060" spans="1:7" ht="12">
      <c r="A2060" s="218"/>
      <c r="B2060" t="s">
        <v>4681</v>
      </c>
      <c r="C2060" t="s">
        <v>4682</v>
      </c>
      <c r="D2060" s="219">
        <v>2055</v>
      </c>
      <c r="E2060" t="s">
        <v>4680</v>
      </c>
      <c r="F2060" t="s">
        <v>4679</v>
      </c>
      <c r="G2060" s="218"/>
    </row>
    <row r="2061" spans="1:7" ht="12">
      <c r="A2061" s="218"/>
      <c r="B2061" t="s">
        <v>4683</v>
      </c>
      <c r="C2061" t="s">
        <v>4684</v>
      </c>
      <c r="D2061" s="219">
        <v>2056</v>
      </c>
      <c r="E2061" t="s">
        <v>4678</v>
      </c>
      <c r="F2061" t="s">
        <v>4677</v>
      </c>
      <c r="G2061" s="218"/>
    </row>
    <row r="2062" spans="1:7" ht="12">
      <c r="A2062" s="218"/>
      <c r="B2062" t="s">
        <v>4685</v>
      </c>
      <c r="C2062" t="s">
        <v>4686</v>
      </c>
      <c r="D2062" s="219">
        <v>2057</v>
      </c>
      <c r="E2062" t="s">
        <v>4675</v>
      </c>
      <c r="F2062" t="s">
        <v>4674</v>
      </c>
      <c r="G2062" s="218"/>
    </row>
    <row r="2063" spans="1:7" ht="12">
      <c r="A2063" s="218"/>
      <c r="B2063" t="s">
        <v>653</v>
      </c>
      <c r="C2063" t="s">
        <v>4687</v>
      </c>
      <c r="D2063" s="219">
        <v>2058</v>
      </c>
      <c r="E2063" t="s">
        <v>4667</v>
      </c>
      <c r="F2063" t="s">
        <v>4666</v>
      </c>
      <c r="G2063" s="218"/>
    </row>
    <row r="2064" spans="1:7" ht="12">
      <c r="A2064" s="218"/>
      <c r="B2064" t="s">
        <v>4653</v>
      </c>
      <c r="C2064" t="s">
        <v>4652</v>
      </c>
      <c r="D2064" s="219">
        <v>2059</v>
      </c>
      <c r="E2064" t="s">
        <v>4688</v>
      </c>
      <c r="F2064" t="s">
        <v>4689</v>
      </c>
      <c r="G2064" s="218"/>
    </row>
    <row r="2065" spans="1:7" ht="12">
      <c r="A2065" s="218"/>
      <c r="B2065" t="s">
        <v>4690</v>
      </c>
      <c r="C2065" t="s">
        <v>4691</v>
      </c>
      <c r="D2065" s="219">
        <v>2060</v>
      </c>
      <c r="E2065" t="s">
        <v>4684</v>
      </c>
      <c r="F2065" t="s">
        <v>4683</v>
      </c>
      <c r="G2065" s="218"/>
    </row>
    <row r="2066" spans="1:7" ht="12">
      <c r="A2066" s="218"/>
      <c r="B2066" t="s">
        <v>224</v>
      </c>
      <c r="C2066" t="s">
        <v>4692</v>
      </c>
      <c r="D2066" s="219">
        <v>2061</v>
      </c>
      <c r="E2066" t="s">
        <v>4682</v>
      </c>
      <c r="F2066" t="s">
        <v>4681</v>
      </c>
      <c r="G2066" s="218"/>
    </row>
    <row r="2067" spans="1:7" ht="12">
      <c r="A2067" s="218"/>
      <c r="B2067" t="s">
        <v>4693</v>
      </c>
      <c r="C2067" t="s">
        <v>4694</v>
      </c>
      <c r="D2067" s="219">
        <v>2062</v>
      </c>
      <c r="E2067" t="s">
        <v>4695</v>
      </c>
      <c r="F2067" t="s">
        <v>420</v>
      </c>
      <c r="G2067" s="218"/>
    </row>
    <row r="2068" spans="1:7" ht="12">
      <c r="A2068" s="218"/>
      <c r="B2068" t="s">
        <v>420</v>
      </c>
      <c r="C2068" t="s">
        <v>4695</v>
      </c>
      <c r="D2068" s="219">
        <v>2063</v>
      </c>
      <c r="E2068" t="s">
        <v>4696</v>
      </c>
      <c r="F2068" t="s">
        <v>4697</v>
      </c>
      <c r="G2068" s="218"/>
    </row>
    <row r="2069" spans="1:7" ht="12">
      <c r="A2069" s="218"/>
      <c r="B2069" t="s">
        <v>4689</v>
      </c>
      <c r="C2069" t="s">
        <v>4688</v>
      </c>
      <c r="D2069" s="219">
        <v>2064</v>
      </c>
      <c r="E2069" t="s">
        <v>4691</v>
      </c>
      <c r="F2069" t="s">
        <v>4690</v>
      </c>
      <c r="G2069" s="218"/>
    </row>
    <row r="2070" spans="1:7" ht="12">
      <c r="A2070" s="218"/>
      <c r="B2070" t="s">
        <v>4698</v>
      </c>
      <c r="C2070" t="s">
        <v>4699</v>
      </c>
      <c r="D2070" s="219">
        <v>2065</v>
      </c>
      <c r="E2070" t="s">
        <v>4700</v>
      </c>
      <c r="F2070" t="s">
        <v>4701</v>
      </c>
      <c r="G2070" s="218"/>
    </row>
    <row r="2071" spans="1:7" ht="12">
      <c r="A2071" s="218"/>
      <c r="B2071" t="s">
        <v>4642</v>
      </c>
      <c r="C2071" t="s">
        <v>4641</v>
      </c>
      <c r="D2071" s="219">
        <v>2066</v>
      </c>
      <c r="E2071" t="s">
        <v>4686</v>
      </c>
      <c r="F2071" t="s">
        <v>4685</v>
      </c>
      <c r="G2071" s="218"/>
    </row>
    <row r="2072" spans="1:7" ht="12">
      <c r="A2072" s="218"/>
      <c r="B2072" t="s">
        <v>4701</v>
      </c>
      <c r="C2072" t="s">
        <v>4700</v>
      </c>
      <c r="D2072" s="219">
        <v>2067</v>
      </c>
      <c r="E2072" t="s">
        <v>4692</v>
      </c>
      <c r="F2072" t="s">
        <v>224</v>
      </c>
      <c r="G2072" s="218"/>
    </row>
    <row r="2073" spans="1:7" ht="12">
      <c r="A2073" s="218"/>
      <c r="B2073" t="s">
        <v>654</v>
      </c>
      <c r="C2073" t="s">
        <v>4702</v>
      </c>
      <c r="D2073" s="219">
        <v>2068</v>
      </c>
      <c r="E2073" t="s">
        <v>4703</v>
      </c>
      <c r="F2073" t="s">
        <v>4704</v>
      </c>
      <c r="G2073" s="218"/>
    </row>
    <row r="2074" spans="1:7" ht="12">
      <c r="A2074" s="218"/>
      <c r="B2074" t="s">
        <v>4697</v>
      </c>
      <c r="C2074" t="s">
        <v>4696</v>
      </c>
      <c r="D2074" s="219">
        <v>2069</v>
      </c>
      <c r="E2074" t="s">
        <v>4702</v>
      </c>
      <c r="F2074" t="s">
        <v>654</v>
      </c>
      <c r="G2074" s="218"/>
    </row>
    <row r="2075" spans="1:7" ht="12">
      <c r="A2075" s="218"/>
      <c r="B2075" t="s">
        <v>4704</v>
      </c>
      <c r="C2075" t="s">
        <v>4703</v>
      </c>
      <c r="D2075" s="219">
        <v>2070</v>
      </c>
      <c r="E2075" t="s">
        <v>4699</v>
      </c>
      <c r="F2075" t="s">
        <v>4698</v>
      </c>
      <c r="G2075" s="218"/>
    </row>
    <row r="2076" spans="1:7" ht="12">
      <c r="A2076" s="218"/>
      <c r="B2076" t="s">
        <v>4646</v>
      </c>
      <c r="C2076" t="s">
        <v>4645</v>
      </c>
      <c r="D2076" s="219">
        <v>2071</v>
      </c>
      <c r="E2076" t="s">
        <v>4694</v>
      </c>
      <c r="F2076" t="s">
        <v>4693</v>
      </c>
      <c r="G2076" s="218"/>
    </row>
    <row r="2077" spans="1:7" ht="12">
      <c r="A2077" s="218"/>
      <c r="B2077" t="s">
        <v>4705</v>
      </c>
      <c r="C2077" t="s">
        <v>4706</v>
      </c>
      <c r="D2077" s="219">
        <v>2072</v>
      </c>
      <c r="E2077" t="s">
        <v>4706</v>
      </c>
      <c r="F2077" t="s">
        <v>4705</v>
      </c>
      <c r="G2077" s="218"/>
    </row>
    <row r="2078" spans="1:7" ht="12">
      <c r="A2078" s="218"/>
      <c r="B2078" t="s">
        <v>4707</v>
      </c>
      <c r="C2078" t="s">
        <v>4708</v>
      </c>
      <c r="D2078" s="219">
        <v>2073</v>
      </c>
      <c r="E2078" t="s">
        <v>4709</v>
      </c>
      <c r="F2078" t="s">
        <v>4710</v>
      </c>
      <c r="G2078" s="218"/>
    </row>
    <row r="2079" spans="1:7" ht="12">
      <c r="A2079" s="218"/>
      <c r="B2079" t="s">
        <v>4711</v>
      </c>
      <c r="C2079" t="s">
        <v>4712</v>
      </c>
      <c r="D2079" s="219">
        <v>2074</v>
      </c>
      <c r="E2079" t="s">
        <v>4712</v>
      </c>
      <c r="F2079" t="s">
        <v>4711</v>
      </c>
      <c r="G2079" s="218"/>
    </row>
    <row r="2080" spans="1:7" ht="12">
      <c r="A2080" s="218"/>
      <c r="B2080" t="s">
        <v>4713</v>
      </c>
      <c r="C2080" t="s">
        <v>4714</v>
      </c>
      <c r="D2080" s="219">
        <v>2075</v>
      </c>
      <c r="E2080" t="s">
        <v>4714</v>
      </c>
      <c r="F2080" t="s">
        <v>4713</v>
      </c>
      <c r="G2080" s="218"/>
    </row>
    <row r="2081" spans="1:7" ht="12">
      <c r="A2081" s="218"/>
      <c r="B2081" t="s">
        <v>4710</v>
      </c>
      <c r="C2081" t="s">
        <v>4709</v>
      </c>
      <c r="D2081" s="219">
        <v>2076</v>
      </c>
      <c r="E2081" t="s">
        <v>4715</v>
      </c>
      <c r="F2081" t="s">
        <v>4716</v>
      </c>
      <c r="G2081" s="218"/>
    </row>
    <row r="2082" spans="1:7" ht="12">
      <c r="A2082" s="218"/>
      <c r="B2082" t="s">
        <v>4716</v>
      </c>
      <c r="C2082" t="s">
        <v>4715</v>
      </c>
      <c r="D2082" s="219">
        <v>2077</v>
      </c>
      <c r="E2082" t="s">
        <v>4717</v>
      </c>
      <c r="F2082" t="s">
        <v>4718</v>
      </c>
      <c r="G2082" s="218"/>
    </row>
    <row r="2083" spans="1:7" ht="12">
      <c r="A2083" s="218"/>
      <c r="B2083" t="s">
        <v>4718</v>
      </c>
      <c r="C2083" t="s">
        <v>4717</v>
      </c>
      <c r="D2083" s="219">
        <v>2078</v>
      </c>
      <c r="E2083" t="s">
        <v>4719</v>
      </c>
      <c r="F2083" t="s">
        <v>4720</v>
      </c>
      <c r="G2083" s="218"/>
    </row>
    <row r="2084" spans="1:7" ht="12">
      <c r="A2084" s="218"/>
      <c r="B2084" t="s">
        <v>4650</v>
      </c>
      <c r="C2084" t="s">
        <v>4649</v>
      </c>
      <c r="D2084" s="219">
        <v>2079</v>
      </c>
      <c r="E2084" t="s">
        <v>4687</v>
      </c>
      <c r="F2084" t="s">
        <v>653</v>
      </c>
      <c r="G2084" s="218"/>
    </row>
    <row r="2085" spans="1:7" ht="12">
      <c r="A2085" s="218"/>
      <c r="B2085" t="s">
        <v>4720</v>
      </c>
      <c r="C2085" t="s">
        <v>4719</v>
      </c>
      <c r="D2085" s="219">
        <v>2080</v>
      </c>
      <c r="E2085" t="s">
        <v>4721</v>
      </c>
      <c r="F2085" t="s">
        <v>4722</v>
      </c>
      <c r="G2085" s="218"/>
    </row>
    <row r="2086" spans="1:7" ht="12">
      <c r="A2086" s="218"/>
      <c r="B2086" t="s">
        <v>4723</v>
      </c>
      <c r="C2086" t="s">
        <v>4724</v>
      </c>
      <c r="D2086" s="219">
        <v>2081</v>
      </c>
      <c r="E2086" t="s">
        <v>4725</v>
      </c>
      <c r="F2086" t="s">
        <v>4726</v>
      </c>
      <c r="G2086" s="218"/>
    </row>
    <row r="2087" spans="1:7" ht="12">
      <c r="A2087" s="218"/>
      <c r="B2087" t="s">
        <v>4727</v>
      </c>
      <c r="C2087" t="s">
        <v>4728</v>
      </c>
      <c r="D2087" s="219">
        <v>2082</v>
      </c>
      <c r="E2087" t="s">
        <v>4729</v>
      </c>
      <c r="F2087" t="s">
        <v>4730</v>
      </c>
      <c r="G2087" s="218"/>
    </row>
    <row r="2088" spans="1:7" ht="12">
      <c r="A2088" s="218"/>
      <c r="B2088" t="s">
        <v>4731</v>
      </c>
      <c r="C2088" t="s">
        <v>4732</v>
      </c>
      <c r="D2088" s="219">
        <v>2083</v>
      </c>
      <c r="E2088" t="s">
        <v>4733</v>
      </c>
      <c r="F2088" t="s">
        <v>4734</v>
      </c>
      <c r="G2088" s="218"/>
    </row>
    <row r="2089" spans="1:7" ht="12">
      <c r="A2089" s="218"/>
      <c r="B2089" t="s">
        <v>533</v>
      </c>
      <c r="C2089" t="s">
        <v>4735</v>
      </c>
      <c r="D2089" s="219">
        <v>2084</v>
      </c>
      <c r="E2089" t="s">
        <v>4724</v>
      </c>
      <c r="F2089" t="s">
        <v>4723</v>
      </c>
      <c r="G2089" s="218"/>
    </row>
    <row r="2090" spans="1:7" ht="12">
      <c r="A2090" s="218"/>
      <c r="B2090" t="s">
        <v>724</v>
      </c>
      <c r="C2090" t="s">
        <v>4736</v>
      </c>
      <c r="D2090" s="219">
        <v>2085</v>
      </c>
      <c r="E2090" t="s">
        <v>4728</v>
      </c>
      <c r="F2090" t="s">
        <v>4727</v>
      </c>
      <c r="G2090" s="218"/>
    </row>
    <row r="2091" spans="1:7" ht="12">
      <c r="A2091" s="218"/>
      <c r="B2091" t="s">
        <v>4737</v>
      </c>
      <c r="C2091" t="s">
        <v>4738</v>
      </c>
      <c r="D2091" s="219">
        <v>2086</v>
      </c>
      <c r="E2091" t="s">
        <v>4732</v>
      </c>
      <c r="F2091" t="s">
        <v>4731</v>
      </c>
      <c r="G2091" s="218"/>
    </row>
    <row r="2092" spans="1:7" ht="12">
      <c r="A2092" s="218"/>
      <c r="B2092" t="s">
        <v>4739</v>
      </c>
      <c r="C2092" t="s">
        <v>4740</v>
      </c>
      <c r="D2092" s="219">
        <v>2087</v>
      </c>
      <c r="E2092" t="s">
        <v>4735</v>
      </c>
      <c r="F2092" t="s">
        <v>533</v>
      </c>
      <c r="G2092" s="218"/>
    </row>
    <row r="2093" spans="1:7" ht="12">
      <c r="A2093" s="218"/>
      <c r="B2093" t="s">
        <v>4741</v>
      </c>
      <c r="C2093" t="s">
        <v>4742</v>
      </c>
      <c r="D2093" s="219">
        <v>2088</v>
      </c>
      <c r="E2093" t="s">
        <v>4736</v>
      </c>
      <c r="F2093" t="s">
        <v>724</v>
      </c>
      <c r="G2093" s="218"/>
    </row>
    <row r="2094" spans="1:7" ht="12">
      <c r="A2094" s="218"/>
      <c r="B2094" t="s">
        <v>4743</v>
      </c>
      <c r="C2094" t="s">
        <v>4744</v>
      </c>
      <c r="D2094" s="219">
        <v>2089</v>
      </c>
      <c r="E2094" t="s">
        <v>4738</v>
      </c>
      <c r="F2094" t="s">
        <v>4737</v>
      </c>
      <c r="G2094" s="218"/>
    </row>
    <row r="2095" spans="1:7" ht="12">
      <c r="A2095" s="218"/>
      <c r="B2095" t="s">
        <v>4745</v>
      </c>
      <c r="C2095" t="s">
        <v>4746</v>
      </c>
      <c r="D2095" s="219">
        <v>2090</v>
      </c>
      <c r="E2095" t="s">
        <v>4740</v>
      </c>
      <c r="F2095" t="s">
        <v>4739</v>
      </c>
      <c r="G2095" s="218"/>
    </row>
    <row r="2096" spans="1:7" ht="12">
      <c r="A2096" s="218"/>
      <c r="B2096" t="s">
        <v>655</v>
      </c>
      <c r="C2096" t="s">
        <v>4747</v>
      </c>
      <c r="D2096" s="219">
        <v>2091</v>
      </c>
      <c r="E2096" t="s">
        <v>4742</v>
      </c>
      <c r="F2096" t="s">
        <v>4741</v>
      </c>
      <c r="G2096" s="218"/>
    </row>
    <row r="2097" spans="1:7" ht="12">
      <c r="A2097" s="218"/>
      <c r="B2097" t="s">
        <v>4748</v>
      </c>
      <c r="C2097" t="s">
        <v>4749</v>
      </c>
      <c r="D2097" s="219">
        <v>2092</v>
      </c>
      <c r="E2097" t="s">
        <v>4744</v>
      </c>
      <c r="F2097" t="s">
        <v>4743</v>
      </c>
      <c r="G2097" s="218"/>
    </row>
    <row r="2098" spans="1:7" ht="12">
      <c r="A2098" s="218"/>
      <c r="B2098" t="s">
        <v>4750</v>
      </c>
      <c r="C2098" t="s">
        <v>4751</v>
      </c>
      <c r="D2098" s="219">
        <v>2093</v>
      </c>
      <c r="E2098" t="s">
        <v>4749</v>
      </c>
      <c r="F2098" t="s">
        <v>4748</v>
      </c>
      <c r="G2098" s="218"/>
    </row>
    <row r="2099" spans="1:7" ht="12">
      <c r="A2099" s="218"/>
      <c r="B2099" t="s">
        <v>4726</v>
      </c>
      <c r="C2099" t="s">
        <v>4725</v>
      </c>
      <c r="D2099" s="219">
        <v>2094</v>
      </c>
      <c r="E2099" t="s">
        <v>4746</v>
      </c>
      <c r="F2099" t="s">
        <v>4745</v>
      </c>
      <c r="G2099" s="218"/>
    </row>
    <row r="2100" spans="1:7" ht="12">
      <c r="A2100" s="218"/>
      <c r="B2100" t="s">
        <v>4730</v>
      </c>
      <c r="C2100" t="s">
        <v>4729</v>
      </c>
      <c r="D2100" s="219">
        <v>2095</v>
      </c>
      <c r="E2100" t="s">
        <v>4747</v>
      </c>
      <c r="F2100" t="s">
        <v>655</v>
      </c>
      <c r="G2100" s="218"/>
    </row>
    <row r="2101" spans="1:7" ht="12">
      <c r="A2101" s="218"/>
      <c r="B2101" t="s">
        <v>4734</v>
      </c>
      <c r="C2101" t="s">
        <v>4733</v>
      </c>
      <c r="D2101" s="219">
        <v>2096</v>
      </c>
      <c r="E2101" t="s">
        <v>4751</v>
      </c>
      <c r="F2101" t="s">
        <v>4750</v>
      </c>
      <c r="G2101" s="218"/>
    </row>
    <row r="2102" spans="1:7" ht="12">
      <c r="A2102" s="218"/>
      <c r="B2102" t="s">
        <v>4752</v>
      </c>
      <c r="C2102" t="s">
        <v>4753</v>
      </c>
      <c r="D2102" s="219">
        <v>2097</v>
      </c>
      <c r="E2102" t="s">
        <v>4754</v>
      </c>
      <c r="F2102" t="s">
        <v>4755</v>
      </c>
      <c r="G2102" s="218"/>
    </row>
    <row r="2103" spans="1:7" ht="12">
      <c r="A2103" s="218"/>
      <c r="B2103" t="s">
        <v>227</v>
      </c>
      <c r="C2103" t="s">
        <v>4756</v>
      </c>
      <c r="D2103" s="219">
        <v>2098</v>
      </c>
      <c r="E2103" t="s">
        <v>4753</v>
      </c>
      <c r="F2103" t="s">
        <v>4752</v>
      </c>
      <c r="G2103" s="218"/>
    </row>
    <row r="2104" spans="1:7" ht="12">
      <c r="A2104" s="218"/>
      <c r="B2104" t="s">
        <v>4722</v>
      </c>
      <c r="C2104" t="s">
        <v>4721</v>
      </c>
      <c r="D2104" s="219">
        <v>2099</v>
      </c>
      <c r="E2104" t="s">
        <v>4757</v>
      </c>
      <c r="F2104" t="s">
        <v>4758</v>
      </c>
      <c r="G2104" s="218"/>
    </row>
    <row r="2105" spans="1:7" ht="12">
      <c r="A2105" s="218"/>
      <c r="B2105" t="s">
        <v>4759</v>
      </c>
      <c r="C2105" t="s">
        <v>4760</v>
      </c>
      <c r="D2105" s="219">
        <v>2100</v>
      </c>
      <c r="E2105" t="s">
        <v>4761</v>
      </c>
      <c r="F2105" t="s">
        <v>230</v>
      </c>
      <c r="G2105" s="218"/>
    </row>
    <row r="2106" spans="1:7" ht="12">
      <c r="A2106" s="218"/>
      <c r="B2106" t="s">
        <v>4762</v>
      </c>
      <c r="C2106" t="s">
        <v>4763</v>
      </c>
      <c r="D2106" s="219">
        <v>2101</v>
      </c>
      <c r="E2106" t="s">
        <v>4760</v>
      </c>
      <c r="F2106" t="s">
        <v>4759</v>
      </c>
      <c r="G2106" s="218"/>
    </row>
    <row r="2107" spans="1:7" ht="12">
      <c r="A2107" s="218"/>
      <c r="B2107" t="s">
        <v>4764</v>
      </c>
      <c r="C2107" t="s">
        <v>4765</v>
      </c>
      <c r="D2107" s="219">
        <v>2102</v>
      </c>
      <c r="E2107" t="s">
        <v>4766</v>
      </c>
      <c r="F2107" t="s">
        <v>4767</v>
      </c>
      <c r="G2107" s="218"/>
    </row>
    <row r="2108" spans="1:7" ht="12">
      <c r="A2108" s="218"/>
      <c r="B2108" t="s">
        <v>230</v>
      </c>
      <c r="C2108" t="s">
        <v>4761</v>
      </c>
      <c r="D2108" s="219">
        <v>2103</v>
      </c>
      <c r="E2108" t="s">
        <v>4768</v>
      </c>
      <c r="F2108" t="s">
        <v>4769</v>
      </c>
      <c r="G2108" s="218"/>
    </row>
    <row r="2109" spans="1:7" ht="12">
      <c r="A2109" s="218"/>
      <c r="B2109" t="s">
        <v>4770</v>
      </c>
      <c r="C2109" t="s">
        <v>4771</v>
      </c>
      <c r="D2109" s="219">
        <v>2104</v>
      </c>
      <c r="E2109" t="s">
        <v>4765</v>
      </c>
      <c r="F2109" t="s">
        <v>4764</v>
      </c>
      <c r="G2109" s="218"/>
    </row>
    <row r="2110" spans="1:7" ht="12">
      <c r="A2110" s="218"/>
      <c r="B2110" t="s">
        <v>4767</v>
      </c>
      <c r="C2110" t="s">
        <v>4766</v>
      </c>
      <c r="D2110" s="219">
        <v>2105</v>
      </c>
      <c r="E2110" t="s">
        <v>4772</v>
      </c>
      <c r="F2110" t="s">
        <v>423</v>
      </c>
      <c r="G2110" s="218"/>
    </row>
    <row r="2111" spans="1:7" ht="12">
      <c r="A2111" s="218"/>
      <c r="B2111" t="s">
        <v>4769</v>
      </c>
      <c r="C2111" t="s">
        <v>4768</v>
      </c>
      <c r="D2111" s="219">
        <v>2106</v>
      </c>
      <c r="E2111" t="s">
        <v>4773</v>
      </c>
      <c r="F2111" t="s">
        <v>4774</v>
      </c>
      <c r="G2111" s="218"/>
    </row>
    <row r="2112" spans="1:7" ht="12">
      <c r="A2112" s="218"/>
      <c r="B2112" t="s">
        <v>4755</v>
      </c>
      <c r="C2112" t="s">
        <v>4754</v>
      </c>
      <c r="D2112" s="219">
        <v>2107</v>
      </c>
      <c r="E2112" t="s">
        <v>4775</v>
      </c>
      <c r="F2112" t="s">
        <v>4776</v>
      </c>
      <c r="G2112" s="218"/>
    </row>
    <row r="2113" spans="1:7" ht="12">
      <c r="A2113" s="218"/>
      <c r="B2113" t="s">
        <v>4758</v>
      </c>
      <c r="C2113" t="s">
        <v>4757</v>
      </c>
      <c r="D2113" s="219">
        <v>2108</v>
      </c>
      <c r="E2113" t="s">
        <v>4777</v>
      </c>
      <c r="F2113" t="s">
        <v>4778</v>
      </c>
      <c r="G2113" s="218"/>
    </row>
    <row r="2114" spans="1:7" ht="12">
      <c r="A2114" s="218"/>
      <c r="B2114" t="s">
        <v>4778</v>
      </c>
      <c r="C2114" t="s">
        <v>4777</v>
      </c>
      <c r="D2114" s="219">
        <v>2109</v>
      </c>
      <c r="E2114" t="s">
        <v>4779</v>
      </c>
      <c r="F2114" t="s">
        <v>4780</v>
      </c>
      <c r="G2114" s="218"/>
    </row>
    <row r="2115" spans="1:7" ht="12">
      <c r="A2115" s="218"/>
      <c r="B2115" t="s">
        <v>423</v>
      </c>
      <c r="C2115" t="s">
        <v>4772</v>
      </c>
      <c r="D2115" s="219">
        <v>2110</v>
      </c>
      <c r="E2115" t="s">
        <v>4781</v>
      </c>
      <c r="F2115" t="s">
        <v>4782</v>
      </c>
      <c r="G2115" s="218"/>
    </row>
    <row r="2116" spans="1:7" ht="12">
      <c r="A2116" s="218"/>
      <c r="B2116" t="s">
        <v>4776</v>
      </c>
      <c r="C2116" t="s">
        <v>4775</v>
      </c>
      <c r="D2116" s="219">
        <v>2111</v>
      </c>
      <c r="E2116" t="s">
        <v>4783</v>
      </c>
      <c r="F2116" t="s">
        <v>4784</v>
      </c>
      <c r="G2116" s="218"/>
    </row>
    <row r="2117" spans="1:7" ht="12">
      <c r="A2117" s="218"/>
      <c r="B2117" t="s">
        <v>4780</v>
      </c>
      <c r="C2117" t="s">
        <v>4779</v>
      </c>
      <c r="D2117" s="219">
        <v>2112</v>
      </c>
      <c r="E2117" t="s">
        <v>4763</v>
      </c>
      <c r="F2117" t="s">
        <v>4762</v>
      </c>
      <c r="G2117" s="218"/>
    </row>
    <row r="2118" spans="1:7" ht="12">
      <c r="A2118" s="218"/>
      <c r="B2118" t="s">
        <v>4774</v>
      </c>
      <c r="C2118" t="s">
        <v>4773</v>
      </c>
      <c r="D2118" s="219">
        <v>2113</v>
      </c>
      <c r="E2118" t="s">
        <v>4785</v>
      </c>
      <c r="F2118" t="s">
        <v>539</v>
      </c>
      <c r="G2118" s="218"/>
    </row>
    <row r="2119" spans="1:7" ht="12">
      <c r="A2119" s="218"/>
      <c r="B2119" t="s">
        <v>4782</v>
      </c>
      <c r="C2119" t="s">
        <v>4781</v>
      </c>
      <c r="D2119" s="219">
        <v>2114</v>
      </c>
      <c r="E2119" t="s">
        <v>4786</v>
      </c>
      <c r="F2119" t="s">
        <v>4787</v>
      </c>
      <c r="G2119" s="218"/>
    </row>
    <row r="2120" spans="1:7" ht="12">
      <c r="A2120" s="218"/>
      <c r="B2120" t="s">
        <v>539</v>
      </c>
      <c r="C2120" t="s">
        <v>4785</v>
      </c>
      <c r="D2120" s="219">
        <v>2115</v>
      </c>
      <c r="E2120" t="s">
        <v>4788</v>
      </c>
      <c r="F2120" t="s">
        <v>4789</v>
      </c>
      <c r="G2120" s="218"/>
    </row>
    <row r="2121" spans="1:7" ht="12">
      <c r="A2121" s="218"/>
      <c r="B2121" t="s">
        <v>4790</v>
      </c>
      <c r="C2121" t="s">
        <v>4791</v>
      </c>
      <c r="D2121" s="219">
        <v>2116</v>
      </c>
      <c r="E2121" t="s">
        <v>4792</v>
      </c>
      <c r="F2121" t="s">
        <v>4793</v>
      </c>
      <c r="G2121" s="218"/>
    </row>
    <row r="2122" spans="1:7" ht="12">
      <c r="A2122" s="218"/>
      <c r="B2122" t="s">
        <v>4784</v>
      </c>
      <c r="C2122" t="s">
        <v>4783</v>
      </c>
      <c r="D2122" s="219">
        <v>2117</v>
      </c>
      <c r="E2122" t="s">
        <v>4794</v>
      </c>
      <c r="F2122" t="s">
        <v>4795</v>
      </c>
      <c r="G2122" s="218"/>
    </row>
    <row r="2123" spans="1:7" ht="12">
      <c r="A2123" s="218"/>
      <c r="B2123" t="s">
        <v>4793</v>
      </c>
      <c r="C2123" t="s">
        <v>4792</v>
      </c>
      <c r="D2123" s="219">
        <v>2118</v>
      </c>
      <c r="E2123" t="s">
        <v>4796</v>
      </c>
      <c r="F2123" t="s">
        <v>4797</v>
      </c>
      <c r="G2123" s="218"/>
    </row>
    <row r="2124" spans="1:7" ht="12">
      <c r="A2124" s="218"/>
      <c r="B2124" t="s">
        <v>4798</v>
      </c>
      <c r="C2124" t="s">
        <v>4799</v>
      </c>
      <c r="D2124" s="219">
        <v>2119</v>
      </c>
      <c r="E2124" t="s">
        <v>4800</v>
      </c>
      <c r="F2124" t="s">
        <v>4801</v>
      </c>
      <c r="G2124" s="218"/>
    </row>
    <row r="2125" spans="1:7" ht="12">
      <c r="A2125" s="218"/>
      <c r="B2125" t="s">
        <v>4789</v>
      </c>
      <c r="C2125" t="s">
        <v>4788</v>
      </c>
      <c r="D2125" s="219">
        <v>2120</v>
      </c>
      <c r="E2125" t="s">
        <v>4799</v>
      </c>
      <c r="F2125" t="s">
        <v>4798</v>
      </c>
      <c r="G2125" s="218"/>
    </row>
    <row r="2126" spans="1:7" ht="12">
      <c r="A2126" s="218"/>
      <c r="B2126" t="s">
        <v>4797</v>
      </c>
      <c r="C2126" t="s">
        <v>4796</v>
      </c>
      <c r="D2126" s="219">
        <v>2121</v>
      </c>
      <c r="E2126" t="s">
        <v>4802</v>
      </c>
      <c r="F2126" t="s">
        <v>4803</v>
      </c>
      <c r="G2126" s="218"/>
    </row>
    <row r="2127" spans="1:7" ht="12">
      <c r="A2127" s="218"/>
      <c r="B2127" t="s">
        <v>4804</v>
      </c>
      <c r="C2127" t="s">
        <v>4805</v>
      </c>
      <c r="D2127" s="219">
        <v>2122</v>
      </c>
      <c r="E2127" t="s">
        <v>4805</v>
      </c>
      <c r="F2127" t="s">
        <v>4804</v>
      </c>
      <c r="G2127" s="218"/>
    </row>
    <row r="2128" spans="1:7" ht="12">
      <c r="A2128" s="218"/>
      <c r="B2128" t="s">
        <v>4801</v>
      </c>
      <c r="C2128" t="s">
        <v>4800</v>
      </c>
      <c r="D2128" s="219">
        <v>2123</v>
      </c>
      <c r="E2128" t="s">
        <v>4806</v>
      </c>
      <c r="F2128" t="s">
        <v>4807</v>
      </c>
      <c r="G2128" s="218"/>
    </row>
    <row r="2129" spans="1:7" ht="12">
      <c r="A2129" s="218"/>
      <c r="B2129" t="s">
        <v>4787</v>
      </c>
      <c r="C2129" t="s">
        <v>4786</v>
      </c>
      <c r="D2129" s="219">
        <v>2124</v>
      </c>
      <c r="E2129" t="s">
        <v>4808</v>
      </c>
      <c r="F2129" t="s">
        <v>4809</v>
      </c>
      <c r="G2129" s="218"/>
    </row>
    <row r="2130" spans="1:7" ht="12">
      <c r="A2130" s="218"/>
      <c r="B2130" t="s">
        <v>4795</v>
      </c>
      <c r="C2130" t="s">
        <v>4794</v>
      </c>
      <c r="D2130" s="219">
        <v>2125</v>
      </c>
      <c r="E2130" t="s">
        <v>4810</v>
      </c>
      <c r="F2130" t="s">
        <v>4811</v>
      </c>
      <c r="G2130" s="218"/>
    </row>
    <row r="2131" spans="1:7" ht="12">
      <c r="A2131" s="218"/>
      <c r="B2131" t="s">
        <v>4803</v>
      </c>
      <c r="C2131" t="s">
        <v>4802</v>
      </c>
      <c r="D2131" s="219">
        <v>2126</v>
      </c>
      <c r="E2131" t="s">
        <v>4812</v>
      </c>
      <c r="F2131" t="s">
        <v>4813</v>
      </c>
      <c r="G2131" s="218"/>
    </row>
    <row r="2132" spans="1:7" ht="12">
      <c r="A2132" s="218"/>
      <c r="B2132" t="s">
        <v>4807</v>
      </c>
      <c r="C2132" t="s">
        <v>4806</v>
      </c>
      <c r="D2132" s="219">
        <v>2127</v>
      </c>
      <c r="E2132" t="s">
        <v>4708</v>
      </c>
      <c r="F2132" t="s">
        <v>4707</v>
      </c>
      <c r="G2132" s="218"/>
    </row>
    <row r="2133" spans="1:7" ht="12">
      <c r="A2133" s="218"/>
      <c r="B2133" t="s">
        <v>4809</v>
      </c>
      <c r="C2133" t="s">
        <v>4808</v>
      </c>
      <c r="D2133" s="219">
        <v>2128</v>
      </c>
      <c r="E2133" t="s">
        <v>4814</v>
      </c>
      <c r="F2133" t="s">
        <v>4815</v>
      </c>
      <c r="G2133" s="218"/>
    </row>
    <row r="2134" spans="1:7" ht="12">
      <c r="A2134" s="218"/>
      <c r="B2134" t="s">
        <v>4811</v>
      </c>
      <c r="C2134" t="s">
        <v>4810</v>
      </c>
      <c r="D2134" s="219">
        <v>2129</v>
      </c>
      <c r="E2134" t="s">
        <v>4816</v>
      </c>
      <c r="F2134" t="s">
        <v>4817</v>
      </c>
      <c r="G2134" s="218"/>
    </row>
    <row r="2135" spans="1:7" ht="12">
      <c r="A2135" s="218"/>
      <c r="B2135" t="s">
        <v>4813</v>
      </c>
      <c r="C2135" t="s">
        <v>4812</v>
      </c>
      <c r="D2135" s="219">
        <v>2130</v>
      </c>
      <c r="E2135" t="s">
        <v>4818</v>
      </c>
      <c r="F2135" t="s">
        <v>4819</v>
      </c>
      <c r="G2135" s="218"/>
    </row>
    <row r="2136" spans="1:7" ht="12">
      <c r="A2136" s="218"/>
      <c r="B2136" t="s">
        <v>4815</v>
      </c>
      <c r="C2136" t="s">
        <v>4814</v>
      </c>
      <c r="D2136" s="219">
        <v>2131</v>
      </c>
      <c r="E2136" t="s">
        <v>4820</v>
      </c>
      <c r="F2136" t="s">
        <v>4821</v>
      </c>
      <c r="G2136" s="218"/>
    </row>
    <row r="2137" spans="1:7" ht="12">
      <c r="A2137" s="218"/>
      <c r="B2137" t="s">
        <v>4817</v>
      </c>
      <c r="C2137" t="s">
        <v>4816</v>
      </c>
      <c r="D2137" s="219">
        <v>2132</v>
      </c>
      <c r="E2137" t="s">
        <v>4822</v>
      </c>
      <c r="F2137" t="s">
        <v>4823</v>
      </c>
      <c r="G2137" s="218"/>
    </row>
    <row r="2138" spans="1:7" ht="12">
      <c r="A2138" s="218"/>
      <c r="B2138" t="s">
        <v>4819</v>
      </c>
      <c r="C2138" t="s">
        <v>4818</v>
      </c>
      <c r="D2138" s="219">
        <v>2133</v>
      </c>
      <c r="E2138" t="s">
        <v>4824</v>
      </c>
      <c r="F2138" t="s">
        <v>4825</v>
      </c>
      <c r="G2138" s="218"/>
    </row>
    <row r="2139" spans="1:7" ht="12">
      <c r="A2139" s="218"/>
      <c r="B2139" t="s">
        <v>4826</v>
      </c>
      <c r="C2139" t="s">
        <v>4827</v>
      </c>
      <c r="D2139" s="219">
        <v>2134</v>
      </c>
      <c r="E2139" t="s">
        <v>4828</v>
      </c>
      <c r="F2139" t="s">
        <v>4829</v>
      </c>
      <c r="G2139" s="218"/>
    </row>
    <row r="2140" spans="1:7" ht="12">
      <c r="A2140" s="218"/>
      <c r="B2140" t="s">
        <v>4821</v>
      </c>
      <c r="C2140" t="s">
        <v>4820</v>
      </c>
      <c r="D2140" s="219">
        <v>2135</v>
      </c>
      <c r="E2140" t="s">
        <v>4830</v>
      </c>
      <c r="F2140" t="s">
        <v>4831</v>
      </c>
      <c r="G2140" s="218"/>
    </row>
    <row r="2141" spans="1:7" ht="12">
      <c r="A2141" s="218"/>
      <c r="B2141" t="s">
        <v>4823</v>
      </c>
      <c r="C2141" t="s">
        <v>4822</v>
      </c>
      <c r="D2141" s="219">
        <v>2136</v>
      </c>
      <c r="E2141" t="s">
        <v>4832</v>
      </c>
      <c r="F2141" t="s">
        <v>4833</v>
      </c>
      <c r="G2141" s="218"/>
    </row>
    <row r="2142" spans="1:7" ht="12">
      <c r="A2142" s="218"/>
      <c r="B2142" t="s">
        <v>4831</v>
      </c>
      <c r="C2142" t="s">
        <v>4830</v>
      </c>
      <c r="D2142" s="219">
        <v>2137</v>
      </c>
      <c r="E2142" t="s">
        <v>4834</v>
      </c>
      <c r="F2142" t="s">
        <v>546</v>
      </c>
      <c r="G2142" s="218"/>
    </row>
    <row r="2143" spans="1:7" ht="12">
      <c r="A2143" s="218"/>
      <c r="B2143" t="s">
        <v>4833</v>
      </c>
      <c r="C2143" t="s">
        <v>4832</v>
      </c>
      <c r="D2143" s="219">
        <v>2138</v>
      </c>
      <c r="E2143" t="s">
        <v>4835</v>
      </c>
      <c r="F2143" t="s">
        <v>4836</v>
      </c>
      <c r="G2143" s="218"/>
    </row>
    <row r="2144" spans="1:7" ht="12">
      <c r="A2144" s="218"/>
      <c r="B2144" t="s">
        <v>4836</v>
      </c>
      <c r="C2144" t="s">
        <v>4835</v>
      </c>
      <c r="D2144" s="219">
        <v>2139</v>
      </c>
      <c r="E2144" t="s">
        <v>4837</v>
      </c>
      <c r="F2144" t="s">
        <v>4838</v>
      </c>
      <c r="G2144" s="218"/>
    </row>
    <row r="2145" spans="1:7" ht="12">
      <c r="A2145" s="218"/>
      <c r="B2145" t="s">
        <v>546</v>
      </c>
      <c r="C2145" t="s">
        <v>4834</v>
      </c>
      <c r="D2145" s="219">
        <v>2140</v>
      </c>
      <c r="E2145" t="s">
        <v>4839</v>
      </c>
      <c r="F2145" t="s">
        <v>4840</v>
      </c>
      <c r="G2145" s="218"/>
    </row>
    <row r="2146" spans="1:7" ht="12">
      <c r="A2146" s="218"/>
      <c r="B2146" t="s">
        <v>4838</v>
      </c>
      <c r="C2146" t="s">
        <v>4837</v>
      </c>
      <c r="D2146" s="219">
        <v>2141</v>
      </c>
      <c r="E2146" t="s">
        <v>4841</v>
      </c>
      <c r="F2146" t="s">
        <v>4842</v>
      </c>
      <c r="G2146" s="218"/>
    </row>
    <row r="2147" spans="1:7" ht="12">
      <c r="A2147" s="218"/>
      <c r="B2147" t="s">
        <v>4840</v>
      </c>
      <c r="C2147" t="s">
        <v>4839</v>
      </c>
      <c r="D2147" s="219">
        <v>2142</v>
      </c>
      <c r="E2147" t="s">
        <v>4843</v>
      </c>
      <c r="F2147" t="s">
        <v>4844</v>
      </c>
      <c r="G2147" s="218"/>
    </row>
    <row r="2148" spans="1:7" ht="12">
      <c r="A2148" s="218"/>
      <c r="B2148" t="s">
        <v>4842</v>
      </c>
      <c r="C2148" t="s">
        <v>4841</v>
      </c>
      <c r="D2148" s="219">
        <v>2143</v>
      </c>
      <c r="E2148" t="s">
        <v>4845</v>
      </c>
      <c r="F2148" t="s">
        <v>4846</v>
      </c>
      <c r="G2148" s="218"/>
    </row>
    <row r="2149" spans="1:7" ht="12">
      <c r="A2149" s="218"/>
      <c r="B2149" t="s">
        <v>4825</v>
      </c>
      <c r="C2149" t="s">
        <v>4824</v>
      </c>
      <c r="D2149" s="219">
        <v>2144</v>
      </c>
      <c r="E2149" t="s">
        <v>4847</v>
      </c>
      <c r="F2149" t="s">
        <v>4848</v>
      </c>
      <c r="G2149" s="218"/>
    </row>
    <row r="2150" spans="1:7" ht="12">
      <c r="A2150" s="218"/>
      <c r="B2150" t="s">
        <v>4829</v>
      </c>
      <c r="C2150" t="s">
        <v>4828</v>
      </c>
      <c r="D2150" s="219">
        <v>2145</v>
      </c>
      <c r="E2150" t="s">
        <v>4849</v>
      </c>
      <c r="F2150" t="s">
        <v>4850</v>
      </c>
      <c r="G2150" s="218"/>
    </row>
    <row r="2151" spans="1:7" ht="12">
      <c r="A2151" s="218"/>
      <c r="B2151" t="s">
        <v>4851</v>
      </c>
      <c r="C2151" t="s">
        <v>4852</v>
      </c>
      <c r="D2151" s="219">
        <v>2146</v>
      </c>
      <c r="E2151" t="s">
        <v>4853</v>
      </c>
      <c r="F2151" t="s">
        <v>4854</v>
      </c>
      <c r="G2151" s="218"/>
    </row>
    <row r="2152" spans="1:7" ht="12">
      <c r="A2152" s="218"/>
      <c r="B2152" t="s">
        <v>4848</v>
      </c>
      <c r="C2152" t="s">
        <v>4847</v>
      </c>
      <c r="D2152" s="219">
        <v>2147</v>
      </c>
      <c r="E2152" t="s">
        <v>4855</v>
      </c>
      <c r="F2152" t="s">
        <v>4856</v>
      </c>
      <c r="G2152" s="218"/>
    </row>
    <row r="2153" spans="1:7" ht="12">
      <c r="A2153" s="218"/>
      <c r="B2153" t="s">
        <v>4856</v>
      </c>
      <c r="C2153" t="s">
        <v>4855</v>
      </c>
      <c r="D2153" s="219">
        <v>2148</v>
      </c>
      <c r="E2153" t="s">
        <v>4857</v>
      </c>
      <c r="F2153" t="s">
        <v>4858</v>
      </c>
      <c r="G2153" s="218"/>
    </row>
    <row r="2154" spans="1:7" ht="12">
      <c r="A2154" s="218"/>
      <c r="B2154" t="s">
        <v>4844</v>
      </c>
      <c r="C2154" t="s">
        <v>4843</v>
      </c>
      <c r="D2154" s="219">
        <v>2149</v>
      </c>
      <c r="E2154" t="s">
        <v>4771</v>
      </c>
      <c r="F2154" t="s">
        <v>4770</v>
      </c>
      <c r="G2154" s="218"/>
    </row>
    <row r="2155" spans="1:7" ht="12">
      <c r="A2155" s="218"/>
      <c r="B2155" t="s">
        <v>4854</v>
      </c>
      <c r="C2155" t="s">
        <v>4853</v>
      </c>
      <c r="D2155" s="219">
        <v>2150</v>
      </c>
      <c r="E2155" t="s">
        <v>4852</v>
      </c>
      <c r="F2155" t="s">
        <v>4851</v>
      </c>
      <c r="G2155" s="218"/>
    </row>
    <row r="2156" spans="1:7" ht="12">
      <c r="A2156" s="218"/>
      <c r="B2156" t="s">
        <v>4850</v>
      </c>
      <c r="C2156" t="s">
        <v>4849</v>
      </c>
      <c r="D2156" s="219">
        <v>2151</v>
      </c>
      <c r="E2156" t="s">
        <v>4791</v>
      </c>
      <c r="F2156" t="s">
        <v>4790</v>
      </c>
      <c r="G2156" s="218"/>
    </row>
    <row r="2157" spans="1:7" ht="12">
      <c r="A2157" s="218"/>
      <c r="B2157" t="s">
        <v>4858</v>
      </c>
      <c r="C2157" t="s">
        <v>4857</v>
      </c>
      <c r="D2157" s="219">
        <v>2152</v>
      </c>
      <c r="E2157" t="s">
        <v>4827</v>
      </c>
      <c r="F2157" t="s">
        <v>4826</v>
      </c>
      <c r="G2157" s="218"/>
    </row>
    <row r="2158" spans="1:7" ht="12">
      <c r="A2158" s="218"/>
      <c r="B2158" t="s">
        <v>4846</v>
      </c>
      <c r="C2158" t="s">
        <v>4845</v>
      </c>
      <c r="D2158" s="219">
        <v>2153</v>
      </c>
      <c r="E2158" t="s">
        <v>4756</v>
      </c>
      <c r="F2158" t="s">
        <v>227</v>
      </c>
      <c r="G2158" s="218"/>
    </row>
    <row r="2159" spans="1:7" ht="12">
      <c r="A2159" s="218"/>
      <c r="B2159" t="s">
        <v>4859</v>
      </c>
      <c r="C2159" t="s">
        <v>4860</v>
      </c>
      <c r="D2159" s="219">
        <v>2154</v>
      </c>
      <c r="E2159" t="s">
        <v>4860</v>
      </c>
      <c r="F2159" t="s">
        <v>4859</v>
      </c>
      <c r="G2159" s="218"/>
    </row>
    <row r="2160" spans="1:7" ht="12">
      <c r="A2160" s="218"/>
      <c r="B2160" t="s">
        <v>4861</v>
      </c>
      <c r="C2160" t="s">
        <v>4862</v>
      </c>
      <c r="D2160" s="219">
        <v>2155</v>
      </c>
      <c r="E2160" t="s">
        <v>4862</v>
      </c>
      <c r="F2160" t="s">
        <v>4861</v>
      </c>
      <c r="G2160" s="218"/>
    </row>
    <row r="2161" spans="1:7" ht="12">
      <c r="A2161" s="218"/>
      <c r="B2161" t="s">
        <v>4863</v>
      </c>
      <c r="C2161" t="s">
        <v>4864</v>
      </c>
      <c r="D2161" s="219">
        <v>2156</v>
      </c>
      <c r="E2161" t="s">
        <v>4864</v>
      </c>
      <c r="F2161" t="s">
        <v>4863</v>
      </c>
      <c r="G2161" s="218"/>
    </row>
    <row r="2162" spans="1:7" ht="12">
      <c r="A2162" s="218"/>
      <c r="B2162" t="s">
        <v>4865</v>
      </c>
      <c r="C2162" t="s">
        <v>4866</v>
      </c>
      <c r="D2162" s="219">
        <v>2157</v>
      </c>
      <c r="E2162" t="s">
        <v>4866</v>
      </c>
      <c r="F2162" t="s">
        <v>4865</v>
      </c>
      <c r="G2162" s="218"/>
    </row>
    <row r="2163" spans="1:7" ht="12">
      <c r="A2163" s="218"/>
      <c r="B2163" t="s">
        <v>4867</v>
      </c>
      <c r="C2163" t="s">
        <v>4868</v>
      </c>
      <c r="D2163" s="219">
        <v>2158</v>
      </c>
      <c r="E2163" t="s">
        <v>4868</v>
      </c>
      <c r="F2163" t="s">
        <v>4867</v>
      </c>
      <c r="G2163" s="218"/>
    </row>
    <row r="2164" spans="1:7" ht="12">
      <c r="A2164" s="218"/>
      <c r="B2164" t="s">
        <v>4869</v>
      </c>
      <c r="C2164" t="s">
        <v>4870</v>
      </c>
      <c r="D2164" s="219">
        <v>2159</v>
      </c>
      <c r="E2164" t="s">
        <v>4870</v>
      </c>
      <c r="F2164" t="s">
        <v>4869</v>
      </c>
      <c r="G2164" s="218"/>
    </row>
    <row r="2165" spans="1:7" ht="12">
      <c r="A2165" s="218"/>
      <c r="B2165" t="s">
        <v>4871</v>
      </c>
      <c r="C2165" t="s">
        <v>4872</v>
      </c>
      <c r="D2165" s="219">
        <v>2160</v>
      </c>
      <c r="E2165" t="s">
        <v>4872</v>
      </c>
      <c r="F2165" t="s">
        <v>4871</v>
      </c>
      <c r="G2165" s="218"/>
    </row>
    <row r="2166" spans="1:7" ht="12">
      <c r="A2166" s="218"/>
      <c r="B2166" t="s">
        <v>4873</v>
      </c>
      <c r="C2166" t="s">
        <v>4874</v>
      </c>
      <c r="D2166" s="219">
        <v>2161</v>
      </c>
      <c r="E2166" t="s">
        <v>4874</v>
      </c>
      <c r="F2166" t="s">
        <v>4873</v>
      </c>
      <c r="G2166" s="218"/>
    </row>
    <row r="2167" spans="1:7" ht="12">
      <c r="A2167" s="218"/>
      <c r="B2167" t="s">
        <v>4875</v>
      </c>
      <c r="C2167" t="s">
        <v>4876</v>
      </c>
      <c r="D2167" s="219">
        <v>2162</v>
      </c>
      <c r="E2167" t="s">
        <v>4876</v>
      </c>
      <c r="F2167" t="s">
        <v>4875</v>
      </c>
      <c r="G2167" s="218"/>
    </row>
    <row r="2168" spans="1:7" ht="12">
      <c r="A2168" s="218"/>
      <c r="B2168" t="s">
        <v>4877</v>
      </c>
      <c r="C2168" t="s">
        <v>4878</v>
      </c>
      <c r="D2168" s="219">
        <v>2163</v>
      </c>
      <c r="E2168" t="s">
        <v>4878</v>
      </c>
      <c r="F2168" t="s">
        <v>4877</v>
      </c>
      <c r="G2168" s="218"/>
    </row>
    <row r="2169" spans="1:7" ht="12">
      <c r="A2169" s="218"/>
      <c r="B2169" t="s">
        <v>4879</v>
      </c>
      <c r="C2169" t="s">
        <v>4880</v>
      </c>
      <c r="D2169" s="219"/>
      <c r="E2169" t="s">
        <v>4881</v>
      </c>
      <c r="F2169" t="s">
        <v>4882</v>
      </c>
      <c r="G2169" s="218"/>
    </row>
    <row r="2170" spans="1:7" ht="12">
      <c r="A2170" s="218"/>
      <c r="B2170" t="s">
        <v>4883</v>
      </c>
      <c r="C2170" t="s">
        <v>4884</v>
      </c>
      <c r="D2170" s="219"/>
      <c r="E2170" t="s">
        <v>4885</v>
      </c>
      <c r="F2170" t="s">
        <v>4886</v>
      </c>
      <c r="G2170" s="218"/>
    </row>
    <row r="2171" spans="1:7" ht="12">
      <c r="A2171" s="218"/>
      <c r="B2171" t="s">
        <v>4887</v>
      </c>
      <c r="C2171" t="s">
        <v>4888</v>
      </c>
      <c r="D2171" s="219"/>
      <c r="E2171" t="s">
        <v>4884</v>
      </c>
      <c r="F2171" t="s">
        <v>4883</v>
      </c>
      <c r="G2171" s="218"/>
    </row>
    <row r="2172" spans="1:7" ht="12">
      <c r="A2172" s="218"/>
      <c r="B2172" t="s">
        <v>4889</v>
      </c>
      <c r="C2172" t="s">
        <v>4890</v>
      </c>
      <c r="D2172" s="219"/>
      <c r="E2172" t="s">
        <v>4891</v>
      </c>
      <c r="F2172" t="s">
        <v>4892</v>
      </c>
      <c r="G2172" s="218"/>
    </row>
    <row r="2173" spans="1:7" ht="12">
      <c r="A2173" s="218"/>
      <c r="B2173" t="s">
        <v>4882</v>
      </c>
      <c r="C2173" t="s">
        <v>4881</v>
      </c>
      <c r="D2173" s="219"/>
      <c r="E2173" t="s">
        <v>4893</v>
      </c>
      <c r="F2173" t="s">
        <v>4894</v>
      </c>
      <c r="G2173" s="218"/>
    </row>
    <row r="2174" spans="1:7" ht="12">
      <c r="A2174" s="218"/>
      <c r="B2174" t="s">
        <v>4895</v>
      </c>
      <c r="C2174" t="s">
        <v>4896</v>
      </c>
      <c r="D2174" s="219"/>
      <c r="E2174" t="s">
        <v>4897</v>
      </c>
      <c r="F2174" t="s">
        <v>4898</v>
      </c>
      <c r="G2174" s="218"/>
    </row>
    <row r="2175" spans="1:7" ht="12">
      <c r="A2175" s="218"/>
      <c r="B2175" t="s">
        <v>4886</v>
      </c>
      <c r="C2175" t="s">
        <v>4885</v>
      </c>
      <c r="D2175" s="219"/>
      <c r="E2175" t="s">
        <v>4890</v>
      </c>
      <c r="F2175" t="s">
        <v>4889</v>
      </c>
      <c r="G2175" s="218"/>
    </row>
    <row r="2176" spans="1:7" ht="12">
      <c r="A2176" s="218"/>
      <c r="B2176" t="s">
        <v>4892</v>
      </c>
      <c r="C2176" t="s">
        <v>4891</v>
      </c>
      <c r="D2176" s="219"/>
      <c r="E2176" t="s">
        <v>4899</v>
      </c>
      <c r="F2176" t="s">
        <v>4900</v>
      </c>
      <c r="G2176" s="218"/>
    </row>
    <row r="2177" spans="1:7" ht="12">
      <c r="A2177" s="218"/>
      <c r="B2177" t="s">
        <v>237</v>
      </c>
      <c r="C2177" t="s">
        <v>4901</v>
      </c>
      <c r="D2177" s="219"/>
      <c r="E2177" t="s">
        <v>4902</v>
      </c>
      <c r="F2177" t="s">
        <v>4903</v>
      </c>
      <c r="G2177" s="218"/>
    </row>
    <row r="2178" spans="1:7" ht="12">
      <c r="A2178" s="218"/>
      <c r="B2178" t="s">
        <v>4894</v>
      </c>
      <c r="C2178" t="s">
        <v>4893</v>
      </c>
      <c r="D2178" s="219"/>
      <c r="E2178" t="s">
        <v>4904</v>
      </c>
      <c r="F2178" t="s">
        <v>4905</v>
      </c>
      <c r="G2178" s="218"/>
    </row>
    <row r="2179" spans="1:7" ht="12">
      <c r="A2179" s="218"/>
      <c r="B2179" t="s">
        <v>4898</v>
      </c>
      <c r="C2179" t="s">
        <v>4897</v>
      </c>
      <c r="D2179" s="219"/>
      <c r="E2179" t="s">
        <v>4906</v>
      </c>
      <c r="F2179" t="s">
        <v>4907</v>
      </c>
      <c r="G2179" s="218"/>
    </row>
    <row r="2180" spans="1:7" ht="12">
      <c r="A2180" s="218"/>
      <c r="B2180" t="s">
        <v>4908</v>
      </c>
      <c r="C2180" t="s">
        <v>4909</v>
      </c>
      <c r="D2180" s="219"/>
      <c r="E2180" t="s">
        <v>4909</v>
      </c>
      <c r="F2180" t="s">
        <v>4908</v>
      </c>
      <c r="G2180" s="218"/>
    </row>
    <row r="2181" spans="1:7" ht="12">
      <c r="A2181" s="218"/>
      <c r="B2181" t="s">
        <v>4905</v>
      </c>
      <c r="C2181" t="s">
        <v>4904</v>
      </c>
      <c r="D2181" s="219"/>
      <c r="E2181" t="s">
        <v>4910</v>
      </c>
      <c r="F2181" t="s">
        <v>4911</v>
      </c>
      <c r="G2181" s="218"/>
    </row>
    <row r="2182" spans="1:7" ht="12">
      <c r="A2182" s="218"/>
      <c r="B2182" t="s">
        <v>4903</v>
      </c>
      <c r="C2182" t="s">
        <v>4902</v>
      </c>
      <c r="D2182" s="219"/>
      <c r="E2182" t="s">
        <v>4912</v>
      </c>
      <c r="F2182" t="s">
        <v>727</v>
      </c>
      <c r="G2182" s="218"/>
    </row>
    <row r="2183" spans="1:7" ht="12">
      <c r="A2183" s="218"/>
      <c r="B2183" t="s">
        <v>4900</v>
      </c>
      <c r="C2183" t="s">
        <v>4899</v>
      </c>
      <c r="D2183" s="219"/>
      <c r="E2183" t="s">
        <v>4913</v>
      </c>
      <c r="F2183" t="s">
        <v>4914</v>
      </c>
      <c r="G2183" s="218"/>
    </row>
    <row r="2184" spans="1:7" ht="12">
      <c r="A2184" s="218"/>
      <c r="B2184" t="s">
        <v>4907</v>
      </c>
      <c r="C2184" t="s">
        <v>4906</v>
      </c>
      <c r="D2184" s="219"/>
      <c r="E2184" t="s">
        <v>4915</v>
      </c>
      <c r="F2184" t="s">
        <v>4916</v>
      </c>
      <c r="G2184" s="218"/>
    </row>
    <row r="2185" spans="1:7" ht="12">
      <c r="A2185" s="218"/>
      <c r="B2185" t="s">
        <v>727</v>
      </c>
      <c r="C2185" t="s">
        <v>4912</v>
      </c>
      <c r="D2185" s="219"/>
      <c r="E2185" t="s">
        <v>4880</v>
      </c>
      <c r="F2185" t="s">
        <v>4879</v>
      </c>
      <c r="G2185" s="218"/>
    </row>
    <row r="2186" spans="1:7" ht="12">
      <c r="A2186" s="218"/>
      <c r="B2186" t="s">
        <v>4911</v>
      </c>
      <c r="C2186" t="s">
        <v>4910</v>
      </c>
      <c r="D2186" s="219"/>
      <c r="E2186" t="s">
        <v>4917</v>
      </c>
      <c r="F2186" t="s">
        <v>4918</v>
      </c>
      <c r="G2186" s="218"/>
    </row>
    <row r="2187" spans="1:7" ht="12">
      <c r="A2187" s="218"/>
      <c r="B2187" t="s">
        <v>4914</v>
      </c>
      <c r="C2187" t="s">
        <v>4913</v>
      </c>
      <c r="D2187" s="219"/>
      <c r="E2187" t="s">
        <v>4919</v>
      </c>
      <c r="F2187" t="s">
        <v>4920</v>
      </c>
      <c r="G2187" s="218"/>
    </row>
    <row r="2188" spans="1:7" ht="12">
      <c r="A2188" s="218"/>
      <c r="B2188" t="s">
        <v>4916</v>
      </c>
      <c r="C2188" t="s">
        <v>4915</v>
      </c>
      <c r="D2188" s="219"/>
      <c r="E2188" t="s">
        <v>4888</v>
      </c>
      <c r="F2188" t="s">
        <v>4887</v>
      </c>
      <c r="G2188" s="218"/>
    </row>
    <row r="2189" spans="1:7" ht="12">
      <c r="A2189" s="218"/>
      <c r="B2189" t="s">
        <v>4918</v>
      </c>
      <c r="C2189" t="s">
        <v>4917</v>
      </c>
      <c r="D2189" s="219"/>
      <c r="E2189" t="s">
        <v>4901</v>
      </c>
      <c r="F2189" t="s">
        <v>237</v>
      </c>
      <c r="G2189" s="218"/>
    </row>
    <row r="2190" spans="1:7" ht="12">
      <c r="A2190" s="218"/>
      <c r="B2190" t="s">
        <v>4920</v>
      </c>
      <c r="C2190" t="s">
        <v>4919</v>
      </c>
      <c r="D2190" s="219"/>
      <c r="E2190" t="s">
        <v>4921</v>
      </c>
      <c r="F2190" t="s">
        <v>4922</v>
      </c>
      <c r="G2190" s="218"/>
    </row>
    <row r="2191" spans="1:7" ht="12">
      <c r="A2191" s="218"/>
      <c r="B2191" t="s">
        <v>4922</v>
      </c>
      <c r="C2191" t="s">
        <v>4921</v>
      </c>
      <c r="D2191" s="219"/>
      <c r="E2191" t="s">
        <v>4896</v>
      </c>
      <c r="F2191" t="s">
        <v>4895</v>
      </c>
      <c r="G2191" s="218"/>
    </row>
    <row r="2192" spans="1:7" ht="12">
      <c r="A2192" s="218"/>
      <c r="B2192" t="s">
        <v>4923</v>
      </c>
      <c r="C2192" t="s">
        <v>4924</v>
      </c>
      <c r="D2192" s="218"/>
      <c r="E2192" t="s">
        <v>4924</v>
      </c>
      <c r="F2192" t="s">
        <v>4923</v>
      </c>
      <c r="G2192" s="218"/>
    </row>
    <row r="2193" spans="1:7" ht="12">
      <c r="A2193" s="218"/>
      <c r="B2193" t="s">
        <v>4925</v>
      </c>
      <c r="C2193" t="s">
        <v>4925</v>
      </c>
      <c r="D2193" s="218"/>
      <c r="E2193" t="s">
        <v>4925</v>
      </c>
      <c r="F2193" t="s">
        <v>4925</v>
      </c>
      <c r="G2193" s="218"/>
    </row>
    <row r="2194" spans="1:7" ht="12">
      <c r="A2194" s="218"/>
      <c r="B2194" s="218"/>
      <c r="C2194" s="218"/>
      <c r="D2194" s="218"/>
      <c r="E2194" s="218"/>
      <c r="F2194" s="218"/>
      <c r="G2194" s="218"/>
    </row>
    <row r="2195" spans="1:7" ht="12">
      <c r="A2195" s="218"/>
      <c r="B2195" s="218"/>
      <c r="C2195" s="218"/>
      <c r="D2195" s="218"/>
      <c r="E2195" s="218"/>
      <c r="F2195" s="218"/>
      <c r="G2195" s="218"/>
    </row>
    <row r="2196" spans="1:7" ht="12">
      <c r="A2196" s="218"/>
      <c r="B2196" s="218"/>
      <c r="C2196" s="218"/>
      <c r="D2196" s="218"/>
      <c r="E2196" s="218"/>
      <c r="F2196" s="218"/>
      <c r="G2196" s="218"/>
    </row>
    <row r="2197" spans="1:7" ht="12">
      <c r="A2197" s="218"/>
      <c r="B2197" s="218"/>
      <c r="C2197" s="218"/>
      <c r="D2197" s="218"/>
      <c r="E2197" s="218"/>
      <c r="F2197" s="218"/>
      <c r="G2197" s="218"/>
    </row>
    <row r="2198" spans="1:7" ht="12">
      <c r="A2198" s="218"/>
      <c r="B2198" s="218"/>
      <c r="C2198" s="218"/>
      <c r="D2198" s="218"/>
      <c r="E2198" s="218"/>
      <c r="F2198" s="218"/>
      <c r="G2198" s="218"/>
    </row>
    <row r="2199" spans="1:7" ht="12">
      <c r="A2199" s="218"/>
      <c r="B2199" s="218"/>
      <c r="C2199" s="218"/>
      <c r="D2199" s="218"/>
      <c r="E2199" s="218"/>
      <c r="F2199" s="218"/>
      <c r="G2199" s="218"/>
    </row>
    <row r="2200" spans="1:7" ht="12">
      <c r="A2200" s="218"/>
      <c r="B2200" s="218"/>
      <c r="C2200" s="218"/>
      <c r="D2200" s="218"/>
      <c r="E2200" s="218"/>
      <c r="F2200" s="218"/>
      <c r="G2200" s="218"/>
    </row>
    <row r="2201" spans="1:7" ht="12">
      <c r="A2201" s="218"/>
      <c r="B2201" s="218"/>
      <c r="C2201" s="218"/>
      <c r="D2201" s="218"/>
      <c r="E2201" s="218"/>
      <c r="F2201" s="218"/>
      <c r="G2201" s="218"/>
    </row>
    <row r="2202" spans="1:7" ht="12">
      <c r="A2202" s="218"/>
      <c r="B2202" s="218"/>
      <c r="C2202" s="218"/>
      <c r="D2202" s="218"/>
      <c r="E2202" s="218"/>
      <c r="F2202" s="218"/>
      <c r="G2202" s="218"/>
    </row>
    <row r="2203" spans="1:7" ht="12">
      <c r="A2203" s="218"/>
      <c r="B2203" s="218"/>
      <c r="C2203" s="218"/>
      <c r="D2203" s="218"/>
      <c r="E2203" s="218"/>
      <c r="F2203" s="218"/>
      <c r="G2203" s="218"/>
    </row>
    <row r="2204" spans="1:7" ht="12">
      <c r="A2204" s="218"/>
      <c r="B2204" s="218"/>
      <c r="C2204" s="218"/>
      <c r="D2204" s="218"/>
      <c r="E2204" s="218"/>
      <c r="F2204" s="218"/>
      <c r="G2204" s="218"/>
    </row>
    <row r="2205" spans="1:7" ht="12">
      <c r="A2205" s="218"/>
      <c r="B2205" s="218"/>
      <c r="C2205" s="218"/>
      <c r="D2205" s="218"/>
      <c r="E2205" s="218"/>
      <c r="F2205" s="218"/>
      <c r="G2205" s="218"/>
    </row>
    <row r="2206" spans="1:7" ht="12">
      <c r="A2206" s="218"/>
      <c r="B2206" s="218"/>
      <c r="C2206" s="218"/>
      <c r="D2206" s="218"/>
      <c r="E2206" s="218"/>
      <c r="F2206" s="218"/>
      <c r="G2206" s="218"/>
    </row>
    <row r="2207" spans="1:7" ht="12">
      <c r="A2207" s="218"/>
      <c r="B2207" s="218"/>
      <c r="C2207" s="218"/>
      <c r="D2207" s="218"/>
      <c r="E2207" s="218"/>
      <c r="F2207" s="218"/>
      <c r="G2207" s="218"/>
    </row>
    <row r="2208" spans="1:7" ht="12">
      <c r="A2208" s="218"/>
      <c r="B2208" s="218"/>
      <c r="C2208" s="218"/>
      <c r="D2208" s="218"/>
      <c r="E2208" s="218"/>
      <c r="F2208" s="218"/>
      <c r="G2208" s="218"/>
    </row>
    <row r="2209" spans="1:7" ht="12">
      <c r="A2209" s="218"/>
      <c r="B2209" s="218"/>
      <c r="C2209" s="218"/>
      <c r="D2209" s="218"/>
      <c r="E2209" s="218"/>
      <c r="F2209" s="218"/>
      <c r="G2209" s="218"/>
    </row>
    <row r="2210" spans="1:7" ht="12">
      <c r="A2210" s="218"/>
      <c r="B2210" s="218"/>
      <c r="C2210" s="218"/>
      <c r="D2210" s="218"/>
      <c r="E2210" s="218"/>
      <c r="F2210" s="218"/>
      <c r="G2210" s="218"/>
    </row>
    <row r="2211" spans="1:7" ht="12">
      <c r="A2211" s="218"/>
      <c r="B2211" s="218"/>
      <c r="C2211" s="218"/>
      <c r="D2211" s="218"/>
      <c r="E2211" s="218"/>
      <c r="F2211" s="218"/>
      <c r="G2211" s="218"/>
    </row>
  </sheetData>
  <sheetProtection password="C5CA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Relay Team Sheet and Team Sport Team Sheet</dc:title>
  <dc:subject/>
  <dc:creator>Lang</dc:creator>
  <cp:keywords>Team Sheet; Team Sport; Relay;</cp:keywords>
  <dc:description/>
  <cp:lastModifiedBy>Howard Louis</cp:lastModifiedBy>
  <cp:lastPrinted>2023-02-08T23:11:11Z</cp:lastPrinted>
  <dcterms:created xsi:type="dcterms:W3CDTF">2001-05-29T01:53:16Z</dcterms:created>
  <dcterms:modified xsi:type="dcterms:W3CDTF">2023-02-09T02:47:49Z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SSVWForms</vt:lpwstr>
  </property>
  <property fmtid="{D5CDD505-2E9C-101B-9397-08002B2CF9AE}" pid="3" name="SportsMultiChoice">
    <vt:lpwstr/>
  </property>
  <property fmtid="{D5CDD505-2E9C-101B-9397-08002B2CF9AE}" pid="4" name="Role">
    <vt:lpwstr/>
  </property>
  <property fmtid="{D5CDD505-2E9C-101B-9397-08002B2CF9AE}" pid="5" name="ssvDocType">
    <vt:lpwstr>Form</vt:lpwstr>
  </property>
  <property fmtid="{D5CDD505-2E9C-101B-9397-08002B2CF9AE}" pid="6" name="TaxCatchAll">
    <vt:lpwstr>153;#SSV|94a16a06-48c6-41e7-859a-de75bcd131c8</vt:lpwstr>
  </property>
  <property fmtid="{D5CDD505-2E9C-101B-9397-08002B2CF9AE}" pid="7" name="ssvCompetitionLevel0">
    <vt:lpwstr>SSV|94a16a06-48c6-41e7-859a-de75bcd131c8</vt:lpwstr>
  </property>
  <property fmtid="{D5CDD505-2E9C-101B-9397-08002B2CF9AE}" pid="8" name="ssvSport0">
    <vt:lpwstr/>
  </property>
  <property fmtid="{D5CDD505-2E9C-101B-9397-08002B2CF9AE}" pid="9" name="ssvCompetitionLevel">
    <vt:lpwstr>153;#SSV|94a16a06-48c6-41e7-859a-de75bcd131c8</vt:lpwstr>
  </property>
  <property fmtid="{D5CDD505-2E9C-101B-9397-08002B2CF9AE}" pid="10" name="ssvSport">
    <vt:lpwstr/>
  </property>
  <property fmtid="{D5CDD505-2E9C-101B-9397-08002B2CF9AE}" pid="11" name="ContentTypeId">
    <vt:lpwstr>0x0101006EF7DFD52E2E9449A1370DA227C51617</vt:lpwstr>
  </property>
  <property fmtid="{D5CDD505-2E9C-101B-9397-08002B2CF9AE}" pid="12" name="SSV Sports">
    <vt:lpwstr/>
  </property>
  <property fmtid="{D5CDD505-2E9C-101B-9397-08002B2CF9AE}" pid="13" name="DET_EDRMS_Date">
    <vt:lpwstr/>
  </property>
  <property fmtid="{D5CDD505-2E9C-101B-9397-08002B2CF9AE}" pid="14" name="DET_EDRMS_Author">
    <vt:lpwstr/>
  </property>
  <property fmtid="{D5CDD505-2E9C-101B-9397-08002B2CF9AE}" pid="15" name="DET_EDRMS_SecClassTaxHTField0">
    <vt:lpwstr/>
  </property>
  <property fmtid="{D5CDD505-2E9C-101B-9397-08002B2CF9AE}" pid="16" name="DET_EDRMS_Category">
    <vt:lpwstr/>
  </property>
  <property fmtid="{D5CDD505-2E9C-101B-9397-08002B2CF9AE}" pid="17" name="IconOverlay">
    <vt:lpwstr/>
  </property>
  <property fmtid="{D5CDD505-2E9C-101B-9397-08002B2CF9AE}" pid="18" name="Audience">
    <vt:lpwstr>Internal</vt:lpwstr>
  </property>
  <property fmtid="{D5CDD505-2E9C-101B-9397-08002B2CF9AE}" pid="19" name="Event Type">
    <vt:lpwstr/>
  </property>
  <property fmtid="{D5CDD505-2E9C-101B-9397-08002B2CF9AE}" pid="20" name="DET_EDRMS_BusUnitTaxHTField0">
    <vt:lpwstr/>
  </property>
  <property fmtid="{D5CDD505-2E9C-101B-9397-08002B2CF9AE}" pid="21" name="SSV Gender">
    <vt:lpwstr/>
  </property>
  <property fmtid="{D5CDD505-2E9C-101B-9397-08002B2CF9AE}" pid="22" name="Age Groups">
    <vt:lpwstr/>
  </property>
  <property fmtid="{D5CDD505-2E9C-101B-9397-08002B2CF9AE}" pid="23" name="Link to sharedrive">
    <vt:lpwstr>, </vt:lpwstr>
  </property>
  <property fmtid="{D5CDD505-2E9C-101B-9397-08002B2CF9AE}" pid="24" name="PublishingContactName">
    <vt:lpwstr/>
  </property>
  <property fmtid="{D5CDD505-2E9C-101B-9397-08002B2CF9AE}" pid="25" name="Doc type">
    <vt:lpwstr/>
  </property>
  <property fmtid="{D5CDD505-2E9C-101B-9397-08002B2CF9AE}" pid="26" name="DET_EDRMS_Description">
    <vt:lpwstr/>
  </property>
  <property fmtid="{D5CDD505-2E9C-101B-9397-08002B2CF9AE}" pid="27" name="Region">
    <vt:lpwstr/>
  </property>
  <property fmtid="{D5CDD505-2E9C-101B-9397-08002B2CF9AE}" pid="28" name="SSV Competition Level">
    <vt:lpwstr/>
  </property>
  <property fmtid="{D5CDD505-2E9C-101B-9397-08002B2CF9AE}" pid="29" name="RecordPoint_WorkflowType">
    <vt:lpwstr>ActiveSubmitStub</vt:lpwstr>
  </property>
  <property fmtid="{D5CDD505-2E9C-101B-9397-08002B2CF9AE}" pid="30" name="RecordPoint_ActiveItemUniqueId">
    <vt:lpwstr>{6dced81f-0a34-4375-9c93-9244fce006a9}</vt:lpwstr>
  </property>
  <property fmtid="{D5CDD505-2E9C-101B-9397-08002B2CF9AE}" pid="31" name="DET_EDRMS_BusUnit">
    <vt:lpwstr/>
  </property>
  <property fmtid="{D5CDD505-2E9C-101B-9397-08002B2CF9AE}" pid="32" name="DET_EDRMS_SecClass">
    <vt:lpwstr/>
  </property>
  <property fmtid="{D5CDD505-2E9C-101B-9397-08002B2CF9AE}" pid="33" name="RecordPoint_ActiveItemSiteId">
    <vt:lpwstr>{03dc8113-b288-4f44-a289-6e7ea0196235}</vt:lpwstr>
  </property>
  <property fmtid="{D5CDD505-2E9C-101B-9397-08002B2CF9AE}" pid="34" name="RecordPoint_ActiveItemListId">
    <vt:lpwstr>{e5e1a9c6-a970-4ada-bcb5-7be44a0f6c14}</vt:lpwstr>
  </property>
  <property fmtid="{D5CDD505-2E9C-101B-9397-08002B2CF9AE}" pid="35" name="RecordPoint_ActiveItemWebId">
    <vt:lpwstr>{48e7a8ce-7a35-4dc7-873b-70bde78e5895}</vt:lpwstr>
  </property>
</Properties>
</file>